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1'!$A$1:$X$109</definedName>
  </definedNames>
  <calcPr calcId="114210"/>
</workbook>
</file>

<file path=xl/calcChain.xml><?xml version="1.0" encoding="utf-8"?>
<calcChain xmlns="http://schemas.openxmlformats.org/spreadsheetml/2006/main">
  <c r="T109" i="1"/>
  <c r="T108"/>
  <c r="R109"/>
  <c r="R108"/>
  <c r="M109"/>
  <c r="M108"/>
  <c r="M98"/>
  <c r="M97"/>
  <c r="M90"/>
  <c r="M39"/>
  <c r="M70"/>
  <c r="T96"/>
  <c r="R96"/>
  <c r="M96"/>
  <c r="T90"/>
  <c r="R90"/>
  <c r="S39"/>
  <c r="Q39"/>
  <c r="Q70"/>
  <c r="S70"/>
  <c r="M73"/>
  <c r="M72"/>
  <c r="S47"/>
  <c r="Q47"/>
  <c r="M47"/>
  <c r="S49"/>
  <c r="Q49"/>
  <c r="M49"/>
  <c r="M43"/>
  <c r="S41"/>
  <c r="Q41"/>
  <c r="S43"/>
  <c r="Q43"/>
  <c r="M41"/>
</calcChain>
</file>

<file path=xl/sharedStrings.xml><?xml version="1.0" encoding="utf-8"?>
<sst xmlns="http://schemas.openxmlformats.org/spreadsheetml/2006/main" count="183" uniqueCount="97">
  <si>
    <r>
      <rPr>
        <sz val="13"/>
        <rFont val="Calibri"/>
        <family val="2"/>
      </rPr>
      <t xml:space="preserve">Приложение к постановлению администрации
</t>
    </r>
    <r>
      <rPr>
        <sz val="13"/>
        <rFont val="Calibri"/>
        <family val="2"/>
      </rPr>
      <t xml:space="preserve">Кромского района от 23.11. 2020 №   845
</t>
    </r>
    <r>
      <rPr>
        <sz val="13"/>
        <rFont val="Times New Roman"/>
        <family val="1"/>
      </rPr>
      <t>ФОРМА УТВЕРЖДАЮ</t>
    </r>
  </si>
  <si>
    <r>
      <rPr>
        <sz val="13"/>
        <rFont val="Times New Roman"/>
        <family val="1"/>
      </rPr>
      <t>КОДЫ</t>
    </r>
  </si>
  <si>
    <r>
      <rPr>
        <sz val="9"/>
        <rFont val="Times New Roman"/>
        <family val="1"/>
      </rPr>
      <t xml:space="preserve">Дата
</t>
    </r>
    <r>
      <rPr>
        <sz val="9"/>
        <rFont val="Times New Roman"/>
        <family val="1"/>
      </rPr>
      <t xml:space="preserve">по Сводному реестру глава по БК
</t>
    </r>
    <r>
      <rPr>
        <sz val="9"/>
        <rFont val="Times New Roman"/>
        <family val="1"/>
      </rPr>
      <t xml:space="preserve">по Сводному реестру ИНН
</t>
    </r>
    <r>
      <rPr>
        <sz val="9"/>
        <rFont val="Times New Roman"/>
        <family val="1"/>
      </rPr>
      <t xml:space="preserve">КПП
</t>
    </r>
    <r>
      <rPr>
        <sz val="9"/>
        <rFont val="Times New Roman"/>
        <family val="1"/>
      </rPr>
      <t xml:space="preserve">(первичный - "0", уточненный - "1",
</t>
    </r>
    <r>
      <rPr>
        <sz val="9"/>
        <rFont val="Times New Roman"/>
        <family val="1"/>
      </rPr>
      <t>"2", "3", "...")</t>
    </r>
  </si>
  <si>
    <r>
      <rPr>
        <sz val="9"/>
        <rFont val="Times New Roman"/>
        <family val="1"/>
      </rPr>
      <t xml:space="preserve">Единица измерения: руб.                                                                                                </t>
    </r>
    <r>
      <rPr>
        <vertAlign val="subscript"/>
        <sz val="9"/>
        <rFont val="Times New Roman"/>
        <family val="1"/>
      </rPr>
      <t xml:space="preserve">по </t>
    </r>
    <r>
      <rPr>
        <vertAlign val="subscript"/>
        <sz val="11"/>
        <rFont val="Times New Roman"/>
        <family val="1"/>
      </rPr>
      <t>ОКЕИ</t>
    </r>
  </si>
  <si>
    <r>
      <rPr>
        <b/>
        <sz val="12"/>
        <rFont val="Times New Roman"/>
        <family val="1"/>
      </rPr>
      <t>Раздел I. Поступления и выплаты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</si>
  <si>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</si>
  <si>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>Код строки</t>
    </r>
  </si>
  <si>
    <r>
      <rPr>
        <sz val="9"/>
        <rFont val="Times New Roman"/>
        <family val="1"/>
      </rPr>
      <t xml:space="preserve">Код по бюджетной классификации Российской Федерации
</t>
    </r>
    <r>
      <rPr>
        <sz val="9"/>
        <rFont val="Times New Roman"/>
        <family val="1"/>
      </rPr>
      <t>&lt;3&gt;</t>
    </r>
  </si>
  <si>
    <r>
      <rPr>
        <sz val="9"/>
        <rFont val="Times New Roman"/>
        <family val="1"/>
      </rPr>
      <t>Аналитический код &lt;4&gt;</t>
    </r>
  </si>
  <si>
    <r>
      <rPr>
        <sz val="9"/>
        <rFont val="Times New Roman"/>
        <family val="1"/>
      </rPr>
      <t>Сумма</t>
    </r>
  </si>
  <si>
    <r>
      <rPr>
        <sz val="9"/>
        <rFont val="Times New Roman"/>
        <family val="1"/>
      </rPr>
      <t xml:space="preserve">За пределами
</t>
    </r>
    <r>
      <rPr>
        <sz val="9"/>
        <rFont val="Times New Roman"/>
        <family val="1"/>
      </rPr>
      <t>планового периода</t>
    </r>
  </si>
  <si>
    <r>
      <rPr>
        <sz val="9"/>
        <rFont val="Times New Roman"/>
        <family val="1"/>
      </rPr>
      <t>Остаток средств на начало текущего финансового года &lt;5&gt;</t>
    </r>
  </si>
  <si>
    <r>
      <rPr>
        <sz val="9"/>
        <rFont val="Times New Roman"/>
        <family val="1"/>
      </rPr>
      <t>x</t>
    </r>
  </si>
  <si>
    <r>
      <rPr>
        <sz val="9"/>
        <rFont val="Times New Roman"/>
        <family val="1"/>
      </rPr>
      <t>Остаток средств на конец  текущего финансового года &lt;5&gt;</t>
    </r>
  </si>
  <si>
    <r>
      <rPr>
        <b/>
        <sz val="9"/>
        <rFont val="Times New Roman"/>
        <family val="1"/>
      </rPr>
      <t>Доходы, всего: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</si>
  <si>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доходы от собственности, всего</t>
    </r>
  </si>
  <si>
    <r>
      <rPr>
        <sz val="9"/>
        <rFont val="Times New Roman"/>
        <family val="1"/>
      </rPr>
      <t>в том числе:</t>
    </r>
  </si>
  <si>
    <r>
      <rPr>
        <sz val="9"/>
        <rFont val="Times New Roman"/>
        <family val="1"/>
      </rPr>
      <t xml:space="preserve">доходы от оказания услуг, работ, компенсации затрат
</t>
    </r>
    <r>
      <rPr>
        <sz val="9"/>
        <rFont val="Times New Roman"/>
        <family val="1"/>
      </rPr>
      <t>учреждений,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</si>
  <si>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  </r>
  </si>
  <si>
    <r>
      <rPr>
        <sz val="9"/>
        <rFont val="Times New Roman"/>
        <family val="1"/>
      </rPr>
      <t>доходы от штрафов, пеней, иных сумм принудительного изъятия, всего</t>
    </r>
  </si>
  <si>
    <r>
      <rPr>
        <sz val="9"/>
        <rFont val="Times New Roman"/>
        <family val="1"/>
      </rPr>
      <t>безвозмездные денежные поступления, всего</t>
    </r>
  </si>
  <si>
    <r>
      <rPr>
        <sz val="9"/>
        <rFont val="Times New Roman"/>
        <family val="1"/>
      </rPr>
      <t>в том числе: целевые субсидии</t>
    </r>
  </si>
  <si>
    <r>
      <rPr>
        <sz val="9"/>
        <rFont val="Times New Roman"/>
        <family val="1"/>
      </rPr>
      <t>субсидии на осуществление капитальных вложений</t>
    </r>
  </si>
  <si>
    <r>
      <rPr>
        <sz val="9"/>
        <rFont val="Times New Roman"/>
        <family val="1"/>
      </rPr>
      <t>прочие доходы, всего</t>
    </r>
  </si>
  <si>
    <r>
      <rPr>
        <sz val="9"/>
        <rFont val="Times New Roman"/>
        <family val="1"/>
      </rPr>
      <t>доходы от операций с активами, всего</t>
    </r>
  </si>
  <si>
    <r>
      <rPr>
        <sz val="9"/>
        <rFont val="Times New Roman"/>
        <family val="1"/>
      </rPr>
      <t>прочие поступления, всего &lt;6&gt;</t>
    </r>
  </si>
  <si>
    <r>
      <rPr>
        <sz val="9"/>
        <rFont val="Times New Roman"/>
        <family val="1"/>
      </rPr>
      <t xml:space="preserve">из них:
</t>
    </r>
    <r>
      <rPr>
        <sz val="9"/>
        <rFont val="Times New Roman"/>
        <family val="1"/>
      </rPr>
      <t>увеличение остатков денежных средств за счет возврата дебиторской задолженности прошлых лет</t>
    </r>
  </si>
  <si>
    <r>
      <rPr>
        <sz val="9"/>
        <rFont val="Times New Roman"/>
        <family val="1"/>
      </rPr>
      <t>х</t>
    </r>
  </si>
  <si>
    <r>
      <rPr>
        <b/>
        <sz val="9"/>
        <rFont val="Times New Roman"/>
        <family val="1"/>
      </rPr>
      <t>Расходы,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</si>
  <si>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на выплаты персоналу,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</si>
  <si>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оплата труда, из них:</t>
    </r>
  </si>
  <si>
    <r>
      <rPr>
        <sz val="9"/>
        <rFont val="Times New Roman"/>
        <family val="1"/>
      </rPr>
      <t>за счет средств районного бюджета</t>
    </r>
  </si>
  <si>
    <r>
      <rPr>
        <sz val="9"/>
        <rFont val="Times New Roman"/>
        <family val="1"/>
      </rPr>
      <t xml:space="preserve">за счет средств областного бюджета (областные и
</t>
    </r>
    <r>
      <rPr>
        <sz val="9"/>
        <rFont val="Times New Roman"/>
        <family val="1"/>
      </rPr>
      <t>федеральные средства)</t>
    </r>
  </si>
  <si>
    <r>
      <rPr>
        <sz val="9"/>
        <rFont val="Times New Roman"/>
        <family val="1"/>
      </rPr>
      <t xml:space="preserve">прочие выплаты персоналу, в том числе
</t>
    </r>
    <r>
      <rPr>
        <sz val="9"/>
        <rFont val="Times New Roman"/>
        <family val="1"/>
      </rPr>
      <t>компенсационного характера</t>
    </r>
  </si>
  <si>
    <r>
      <rPr>
        <sz val="9"/>
        <rFont val="Times New Roman"/>
        <family val="1"/>
      </rPr>
      <t>иные выплаты, за исключением фонда оплаты труда учреждения, для выполнения отдельных полномочий</t>
    </r>
  </si>
  <si>
    <r>
      <rPr>
        <sz val="9"/>
        <rFont val="Times New Roman"/>
        <family val="1"/>
      </rPr>
      <t xml:space="preserve">взносы по обязательному социальному страхованию на выплаты по оплате труда работников и иные выплаты
</t>
    </r>
    <r>
      <rPr>
        <sz val="9"/>
        <rFont val="Times New Roman"/>
        <family val="1"/>
      </rPr>
      <t>работникам учреждений,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</si>
  <si>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на выплаты по оплате труда, из них:</t>
    </r>
  </si>
  <si>
    <r>
      <rPr>
        <sz val="9"/>
        <rFont val="Times New Roman"/>
        <family val="1"/>
      </rPr>
      <t>на иные выплаты работникам</t>
    </r>
  </si>
  <si>
    <r>
      <rPr>
        <sz val="9"/>
        <rFont val="Times New Roman"/>
        <family val="1"/>
      </rPr>
      <t xml:space="preserve">страховые взносы на обязательное социальное
</t>
    </r>
    <r>
      <rPr>
        <sz val="9"/>
        <rFont val="Times New Roman"/>
        <family val="1"/>
      </rPr>
      <t>страхование в части выплат персоналу, подлежащих обложению страховыми взносами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</si>
  <si>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на оплату труда стажеров</t>
    </r>
  </si>
  <si>
    <r>
      <rPr>
        <sz val="9"/>
        <rFont val="Times New Roman"/>
        <family val="1"/>
      </rPr>
      <t>социальные и иные выплаты населению,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</si>
  <si>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социальные выплаты гражданам, кроме публичных нормативных социальных выплат</t>
    </r>
  </si>
  <si>
    <r>
      <rPr>
        <sz val="9"/>
        <rFont val="Times New Roman"/>
        <family val="1"/>
      </rPr>
      <t xml:space="preserve">из них:
</t>
    </r>
    <r>
      <rPr>
        <sz val="9"/>
        <rFont val="Times New Roman"/>
        <family val="1"/>
      </rPr>
      <t>пособия, компенсации и иные социальные выплаты гражданам, кроме публичных нормативных обязательств</t>
    </r>
  </si>
  <si>
    <r>
      <rPr>
        <sz val="9"/>
        <rFont val="Times New Roman"/>
        <family val="1"/>
      </rPr>
  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
</t>
    </r>
    <r>
      <rPr>
        <sz val="9"/>
        <rFont val="Times New Roman"/>
        <family val="1"/>
      </rPr>
      <t>проектов в области науки, культуры и искусства</t>
    </r>
  </si>
  <si>
    <r>
      <rPr>
        <sz val="9"/>
        <rFont val="Times New Roman"/>
        <family val="1"/>
      </rPr>
      <t>иные выплаты населению</t>
    </r>
  </si>
  <si>
    <r>
      <rPr>
        <sz val="9"/>
        <rFont val="Times New Roman"/>
        <family val="1"/>
      </rPr>
      <t>уплата налогов, сборов и иных платежей, всего</t>
    </r>
  </si>
  <si>
    <r>
      <rPr>
        <sz val="9"/>
        <rFont val="Times New Roman"/>
        <family val="1"/>
      </rPr>
      <t xml:space="preserve">из них:налог на имущество организаций и земельный
</t>
    </r>
    <r>
      <rPr>
        <sz val="9"/>
        <rFont val="Times New Roman"/>
        <family val="1"/>
      </rPr>
      <t>налог</t>
    </r>
  </si>
  <si>
    <r>
      <rPr>
        <sz val="9"/>
        <rFont val="Times New Roman"/>
        <family val="1"/>
      </rPr>
      <t xml:space="preserve">иные налоги (включаемые в состав расходов) в бюджеты бюджетной системы Российской Федерации, а также
</t>
    </r>
    <r>
      <rPr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</si>
  <si>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 xml:space="preserve">уплата штрафов (в том числе административных), пеней,
</t>
    </r>
    <r>
      <rPr>
        <sz val="9"/>
        <rFont val="Times New Roman"/>
        <family val="1"/>
      </rPr>
      <t>иных платежей</t>
    </r>
  </si>
  <si>
    <r>
      <rPr>
        <sz val="9"/>
        <rFont val="Times New Roman"/>
        <family val="1"/>
      </rPr>
      <t xml:space="preserve">безвозмездные перечисления организациям и физическим
</t>
    </r>
    <r>
      <rPr>
        <sz val="9"/>
        <rFont val="Times New Roman"/>
        <family val="1"/>
      </rPr>
      <t>лицам, всего</t>
    </r>
  </si>
  <si>
    <r>
      <rPr>
        <sz val="9"/>
        <rFont val="Times New Roman"/>
        <family val="1"/>
      </rPr>
      <t xml:space="preserve">из них:
</t>
    </r>
    <r>
      <rPr>
        <sz val="9"/>
        <rFont val="Times New Roman"/>
        <family val="1"/>
      </rPr>
      <t>гранты, предоставляемые бюджетным учреждениям</t>
    </r>
  </si>
  <si>
    <r>
      <rPr>
        <sz val="9"/>
        <rFont val="Times New Roman"/>
        <family val="1"/>
      </rPr>
      <t>гранты, предоставляемые другим организациям и физическим лицам</t>
    </r>
  </si>
  <si>
    <r>
      <rPr>
        <sz val="9"/>
        <rFont val="Times New Roman"/>
        <family val="1"/>
      </rPr>
      <t xml:space="preserve">прочие выплаты (кроме выплат на закупку товаров, работ,
</t>
    </r>
    <r>
      <rPr>
        <sz val="9"/>
        <rFont val="Times New Roman"/>
        <family val="1"/>
      </rPr>
      <t>услуг),всего</t>
    </r>
  </si>
  <si>
    <r>
      <rPr>
        <sz val="9"/>
        <rFont val="Times New Roman"/>
        <family val="1"/>
      </rPr>
      <t xml:space="preserve">исполнение судебных актов Российской Федерации и
</t>
    </r>
    <r>
      <rPr>
        <sz val="9"/>
        <rFont val="Times New Roman"/>
        <family val="1"/>
      </rPr>
      <t>мировых соглашений по возмещению вреда, причиненного в результате деятельности учреждения</t>
    </r>
  </si>
  <si>
    <r>
      <rPr>
        <sz val="9"/>
        <rFont val="Times New Roman"/>
        <family val="1"/>
      </rPr>
      <t>расходы на закупку товаров, работ, услуг, всего &lt;7&gt;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</si>
  <si>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закупку научно-исследовательских и опытно- конструкторских работ</t>
    </r>
  </si>
  <si>
    <r>
      <rPr>
        <sz val="9"/>
        <rFont val="Times New Roman"/>
        <family val="1"/>
      </rPr>
      <t xml:space="preserve">закупку товаров, работ, услуг в целях капитального
</t>
    </r>
    <r>
      <rPr>
        <sz val="9"/>
        <rFont val="Times New Roman"/>
        <family val="1"/>
      </rPr>
      <t>ремонта государственного (муниципального) имущества</t>
    </r>
  </si>
  <si>
    <r>
      <rPr>
        <sz val="9"/>
        <rFont val="Times New Roman"/>
        <family val="1"/>
      </rPr>
      <t>прочую закупку товаров, работ и услуг, всего</t>
    </r>
  </si>
  <si>
    <r>
      <rPr>
        <sz val="9"/>
        <rFont val="Times New Roman"/>
        <family val="1"/>
      </rPr>
      <t>из них:</t>
    </r>
  </si>
  <si>
    <r>
      <rPr>
        <sz val="9"/>
        <rFont val="Times New Roman"/>
        <family val="1"/>
      </rPr>
      <t xml:space="preserve">закупку товаров, работ и услуг для обеспечения государственных (муниципальных) нужд в области геодезии и картографии вне рамок государственного
</t>
    </r>
    <r>
      <rPr>
        <sz val="9"/>
        <rFont val="Times New Roman"/>
        <family val="1"/>
      </rPr>
      <t>оборонного заказа</t>
    </r>
  </si>
  <si>
    <r>
      <rPr>
        <sz val="9"/>
        <rFont val="Times New Roman"/>
        <family val="1"/>
      </rPr>
      <t>закупку энергетических ресурсов</t>
    </r>
  </si>
  <si>
    <r>
      <rPr>
        <sz val="9"/>
        <rFont val="Times New Roman"/>
        <family val="1"/>
      </rPr>
      <t xml:space="preserve">капитальные вложения в объекты государственной
</t>
    </r>
    <r>
      <rPr>
        <sz val="9"/>
        <rFont val="Times New Roman"/>
        <family val="1"/>
      </rPr>
      <t>(муниципальной) собственности, всего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</si>
  <si>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приобретение объектов недвижимого имущества государственными (муниципальными) учреждениями</t>
    </r>
  </si>
  <si>
    <r>
      <rPr>
        <sz val="9"/>
        <rFont val="Times New Roman"/>
        <family val="1"/>
      </rPr>
      <t xml:space="preserve">строительство (реконструкция) объектов недвижимого
</t>
    </r>
    <r>
      <rPr>
        <sz val="9"/>
        <rFont val="Times New Roman"/>
        <family val="1"/>
      </rPr>
      <t>имущества государственными (муниципальными) учреждениями</t>
    </r>
  </si>
  <si>
    <r>
      <rPr>
        <b/>
        <sz val="9"/>
        <rFont val="Times New Roman"/>
        <family val="1"/>
      </rPr>
      <t>Выплаты, уменьшающие доход, всего</t>
    </r>
    <r>
      <rPr>
        <sz val="9"/>
        <rFont val="Times New Roman"/>
        <family val="1"/>
      </rPr>
      <t>&lt;8&gt;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</si>
  <si>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 xml:space="preserve">налог на прибыль </t>
    </r>
    <r>
      <rPr>
        <vertAlign val="superscript"/>
        <sz val="9"/>
        <rFont val="Times New Roman"/>
        <family val="1"/>
      </rPr>
      <t>8</t>
    </r>
  </si>
  <si>
    <r>
      <rPr>
        <sz val="9"/>
        <rFont val="Times New Roman"/>
        <family val="1"/>
      </rPr>
      <t xml:space="preserve">налог на добавленную стоимость </t>
    </r>
    <r>
      <rPr>
        <vertAlign val="superscript"/>
        <sz val="9"/>
        <rFont val="Times New Roman"/>
        <family val="1"/>
      </rPr>
      <t>8</t>
    </r>
  </si>
  <si>
    <r>
      <rPr>
        <sz val="9"/>
        <rFont val="Times New Roman"/>
        <family val="1"/>
      </rPr>
      <t xml:space="preserve">прочие налоги, уменьшающие доход </t>
    </r>
    <r>
      <rPr>
        <vertAlign val="superscript"/>
        <sz val="9"/>
        <rFont val="Times New Roman"/>
        <family val="1"/>
      </rPr>
      <t>8</t>
    </r>
  </si>
  <si>
    <r>
      <rPr>
        <sz val="9"/>
        <rFont val="Times New Roman"/>
        <family val="1"/>
      </rPr>
      <t>Прочие выплаты,всего&lt;9&gt;</t>
    </r>
  </si>
  <si>
    <r>
      <rPr>
        <sz val="9"/>
        <rFont val="Times New Roman"/>
        <family val="1"/>
      </rPr>
      <t xml:space="preserve">из них:
</t>
    </r>
    <r>
      <rPr>
        <sz val="9"/>
        <rFont val="Times New Roman"/>
        <family val="1"/>
      </rPr>
      <t>возврат в бюджет средств субсидии</t>
    </r>
  </si>
  <si>
    <t>Раздел II Сведения по выплатам на закупки товаров, работ, услуг &lt;10&gt;</t>
  </si>
  <si>
    <r>
      <rPr>
        <sz val="9"/>
        <rFont val="Times New Roman"/>
        <family val="1"/>
      </rPr>
      <t>Коды строк</t>
    </r>
  </si>
  <si>
    <r>
      <rPr>
        <sz val="9"/>
        <rFont val="Times New Roman"/>
        <family val="1"/>
      </rPr>
      <t>Год начала закупки</t>
    </r>
  </si>
  <si>
    <r>
      <rPr>
        <sz val="9"/>
        <rFont val="Times New Roman"/>
        <family val="1"/>
      </rPr>
      <t xml:space="preserve">Код по бюджетной классификации Российской Федерации
</t>
    </r>
    <r>
      <rPr>
        <b/>
        <sz val="9"/>
        <rFont val="Times New Roman"/>
        <family val="1"/>
      </rPr>
      <t>&lt;10.1&gt;</t>
    </r>
  </si>
  <si>
    <r>
      <rPr>
        <b/>
        <sz val="9"/>
        <rFont val="Times New Roman"/>
        <family val="1"/>
      </rPr>
      <t>Выплаты на закупку товаров, работ, услуг, всего &lt;11&gt;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</si>
  <si>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
</t>
    </r>
    <r>
      <rPr>
        <sz val="9"/>
        <rFont val="Times New Roman"/>
        <family val="1"/>
      </rPr>
      <t xml:space="preserve">муниципальных нужд" (Собрание законодательства Российской
</t>
    </r>
    <r>
      <rPr>
        <sz val="9"/>
        <rFont val="Times New Roman"/>
        <family val="1"/>
      </rPr>
      <t>Федерации, 2013, № 14, ст. 1652; 2018, № 32, ст. 5104) (далее - Федеральный закон № 44-ФЗ)</t>
    </r>
  </si>
  <si>
    <r>
      <rPr>
        <sz val="9"/>
        <rFont val="Times New Roman"/>
        <family val="1"/>
      </rPr>
      <t>по контрактам (договорам), планируемым к заключению в соответствующем финансовом году без применения норм Федерального закона № 44-ФЗ &lt;12&gt;</t>
    </r>
  </si>
  <si>
    <r>
      <rPr>
        <sz val="9"/>
        <rFont val="Times New Roman"/>
        <family val="1"/>
      </rPr>
      <t xml:space="preserve">по контрактам (договорам), заключенным до начала текущего финансового года с учетом требований Федерального закона № 44-
</t>
    </r>
    <r>
      <rPr>
        <vertAlign val="subscript"/>
        <sz val="9"/>
        <rFont val="Times New Roman"/>
        <family val="1"/>
      </rPr>
      <t xml:space="preserve">ФЗ </t>
    </r>
    <r>
      <rPr>
        <sz val="6"/>
        <rFont val="Times New Roman"/>
        <family val="1"/>
      </rPr>
      <t>13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</si>
  <si>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в соответствии с Федеральным законом N 44-ФЗ</t>
    </r>
  </si>
  <si>
    <r>
      <rPr>
        <sz val="9"/>
        <rFont val="Times New Roman"/>
        <family val="1"/>
      </rPr>
      <t>из них &lt;10.1&gt;:</t>
    </r>
  </si>
  <si>
    <r>
      <rPr>
        <sz val="9"/>
        <rFont val="Times New Roman"/>
        <family val="1"/>
      </rP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b/>
        <sz val="9"/>
        <rFont val="Times New Roman"/>
        <family val="1"/>
      </rPr>
      <t>&lt;</t>
    </r>
    <r>
      <rPr>
        <sz val="9"/>
        <rFont val="Times New Roman"/>
        <family val="1"/>
      </rPr>
      <t>13</t>
    </r>
    <r>
      <rPr>
        <b/>
        <sz val="9"/>
        <rFont val="Times New Roman"/>
        <family val="1"/>
      </rPr>
      <t>&gt;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</si>
  <si>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за счет субсидий, предоставляемых на финансовое обеспечение выполнения государственного (муниципального) задания</t>
    </r>
  </si>
  <si>
    <r>
      <rPr>
        <sz val="9"/>
        <rFont val="Times New Roman"/>
        <family val="1"/>
      </rPr>
      <t xml:space="preserve">в том числе:
</t>
    </r>
    <r>
      <rPr>
        <sz val="9"/>
        <rFont val="Times New Roman"/>
        <family val="1"/>
      </rPr>
      <t>в соответствии с Федеральным законом № 44-ФЗ</t>
    </r>
  </si>
  <si>
    <r>
      <rPr>
        <sz val="9"/>
        <rFont val="Times New Roman"/>
        <family val="1"/>
      </rPr>
      <t>за счет субсидий, предоставляемых в соответствии с абзацем вторым пункта 1 статьи 78.1 Бюджетного кодекса Российской Федерации</t>
    </r>
  </si>
  <si>
    <r>
      <rPr>
        <sz val="9"/>
        <rFont val="Times New Roman"/>
        <family val="1"/>
      </rPr>
      <t>в соответствии с Федеральным законом № 44-ФЗ</t>
    </r>
  </si>
  <si>
    <r>
      <rPr>
        <sz val="9"/>
        <rFont val="Times New Roman"/>
        <family val="1"/>
      </rPr>
      <t xml:space="preserve">за счет субсидий, предоставляемых на осуществление капитальных
</t>
    </r>
    <r>
      <rPr>
        <sz val="9"/>
        <rFont val="Times New Roman"/>
        <family val="1"/>
      </rPr>
      <t xml:space="preserve">вложений </t>
    </r>
    <r>
      <rPr>
        <b/>
        <sz val="9"/>
        <rFont val="Times New Roman"/>
        <family val="1"/>
      </rPr>
      <t>&lt;</t>
    </r>
    <r>
      <rPr>
        <sz val="9"/>
        <rFont val="Times New Roman"/>
        <family val="1"/>
      </rPr>
      <t>14</t>
    </r>
    <r>
      <rPr>
        <b/>
        <sz val="9"/>
        <rFont val="Times New Roman"/>
        <family val="1"/>
      </rPr>
      <t>&gt;</t>
    </r>
  </si>
  <si>
    <r>
      <rPr>
        <sz val="9"/>
        <rFont val="Times New Roman"/>
        <family val="1"/>
      </rPr>
      <t>за счет прочих источников финансового обеспечения</t>
    </r>
  </si>
  <si>
    <r>
      <rPr>
        <sz val="9"/>
        <rFont val="Times New Roman"/>
        <family val="1"/>
      </rPr>
      <t>в том числе:в соответствии с Федеральным законом № 44-ФЗ</t>
    </r>
  </si>
  <si>
    <r>
      <rPr>
        <sz val="9"/>
        <rFont val="Times New Roman"/>
        <family val="1"/>
      </rP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b/>
        <sz val="9"/>
        <rFont val="Times New Roman"/>
        <family val="1"/>
      </rPr>
      <t>&lt;</t>
    </r>
    <r>
      <rPr>
        <sz val="9"/>
        <rFont val="Times New Roman"/>
        <family val="1"/>
      </rPr>
      <t>15</t>
    </r>
    <r>
      <rPr>
        <b/>
        <sz val="9"/>
        <rFont val="Times New Roman"/>
        <family val="1"/>
      </rPr>
      <t>&gt;</t>
    </r>
  </si>
  <si>
    <r>
      <rPr>
        <sz val="9"/>
        <rFont val="Times New Roman"/>
        <family val="1"/>
      </rPr>
      <t>в том числе по году начала закупки:</t>
    </r>
  </si>
  <si>
    <r>
      <rPr>
        <sz val="9"/>
        <rFont val="Times New Roman"/>
        <family val="1"/>
      </rPr>
      <t>На
2021</t>
    </r>
    <r>
      <rPr>
        <u/>
        <sz val="9"/>
        <rFont val="Times New Roman"/>
        <family val="1"/>
      </rPr>
      <t> </t>
    </r>
    <r>
      <rPr>
        <sz val="9"/>
        <rFont val="Times New Roman"/>
        <family val="1"/>
      </rPr>
      <t>г.текущий финансовый год</t>
    </r>
  </si>
  <si>
    <r>
      <rPr>
        <sz val="9"/>
        <rFont val="Times New Roman"/>
        <family val="1"/>
      </rPr>
      <t>На 2022</t>
    </r>
    <r>
      <rPr>
        <u/>
        <sz val="9"/>
        <rFont val="Times New Roman"/>
        <family val="1"/>
      </rPr>
      <t> </t>
    </r>
    <r>
      <rPr>
        <sz val="9"/>
        <rFont val="Times New Roman"/>
        <family val="1"/>
      </rPr>
      <t>г.первый
год планового периода</t>
    </r>
  </si>
  <si>
    <r>
      <rPr>
        <sz val="9"/>
        <rFont val="Times New Roman"/>
        <family val="1"/>
      </rPr>
      <t>На 2023</t>
    </r>
    <r>
      <rPr>
        <u/>
        <sz val="9"/>
        <rFont val="Times New Roman"/>
        <family val="1"/>
      </rPr>
      <t> </t>
    </r>
    <r>
      <rPr>
        <sz val="9"/>
        <rFont val="Times New Roman"/>
        <family val="1"/>
      </rPr>
      <t>г.второй
год планового периода</t>
    </r>
  </si>
  <si>
    <r>
      <rPr>
        <sz val="9"/>
        <rFont val="Times New Roman"/>
        <family val="1"/>
      </rPr>
      <t>На 2021г.текущий
финансовый год</t>
    </r>
  </si>
  <si>
    <r>
      <rPr>
        <sz val="9"/>
        <rFont val="Times New Roman"/>
        <family val="1"/>
      </rPr>
      <t>На 2023г.второй
год планового периода</t>
    </r>
  </si>
  <si>
    <r>
      <rPr>
        <sz val="9"/>
        <rFont val="Times New Roman"/>
        <family val="1"/>
      </rPr>
      <t xml:space="preserve">Наименование  органа, осуществляющего функции и полномочия учредителя </t>
    </r>
    <r>
      <rPr>
        <u/>
        <sz val="9"/>
        <rFont val="Times New Roman"/>
        <family val="1"/>
        <charset val="204"/>
      </rPr>
      <t>Муниципальный орган управления образованием отдел образования администрации Кромского района Орловской области</t>
    </r>
    <r>
      <rPr>
        <sz val="9"/>
        <rFont val="Times New Roman"/>
        <family val="1"/>
      </rPr>
      <t xml:space="preserve">
Учреждение </t>
    </r>
    <r>
      <rPr>
        <u/>
        <sz val="9"/>
        <rFont val="Times New Roman"/>
        <family val="1"/>
        <charset val="204"/>
      </rPr>
      <t>МБОУ КР ОО "Семенковская средняя общеобразовательная школа"</t>
    </r>
    <r>
      <rPr>
        <u/>
        <sz val="9"/>
        <rFont val="Times New Roman"/>
        <family val="1"/>
      </rPr>
      <t xml:space="preserve">
</t>
    </r>
    <r>
      <rPr>
        <sz val="9"/>
        <rFont val="Times New Roman"/>
        <family val="1"/>
      </rPr>
      <t>Вид документа</t>
    </r>
  </si>
  <si>
    <r>
      <rPr>
        <sz val="9"/>
        <rFont val="Times New Roman"/>
        <family val="1"/>
      </rPr>
      <t xml:space="preserve">                                                                                                            (подпись)                                (расшифровка подписи)
</t>
    </r>
    <r>
      <rPr>
        <sz val="13.5"/>
        <rFont val="Times New Roman"/>
        <family val="1"/>
      </rPr>
      <t>"</t>
    </r>
    <r>
      <rPr>
        <u/>
        <sz val="13.5"/>
        <rFont val="Times New Roman"/>
        <family val="1"/>
      </rPr>
      <t> 15   </t>
    </r>
    <r>
      <rPr>
        <sz val="13.5"/>
        <rFont val="Times New Roman"/>
        <family val="1"/>
      </rPr>
      <t xml:space="preserve">" </t>
    </r>
    <r>
      <rPr>
        <sz val="13.5"/>
        <rFont val="Times New Roman"/>
        <family val="1"/>
        <charset val="204"/>
      </rPr>
      <t> </t>
    </r>
    <r>
      <rPr>
        <u/>
        <sz val="13.5"/>
        <rFont val="Times New Roman"/>
        <family val="1"/>
        <charset val="204"/>
      </rPr>
      <t>     января     </t>
    </r>
    <r>
      <rPr>
        <sz val="13.5"/>
        <rFont val="Times New Roman"/>
        <family val="1"/>
      </rPr>
      <t>2021</t>
    </r>
    <r>
      <rPr>
        <u/>
        <sz val="13.5"/>
        <rFont val="Times New Roman"/>
        <family val="1"/>
      </rPr>
      <t> </t>
    </r>
    <r>
      <rPr>
        <sz val="13.5"/>
        <rFont val="Times New Roman"/>
        <family val="1"/>
      </rPr>
      <t xml:space="preserve">г.
</t>
    </r>
    <r>
      <rPr>
        <sz val="13"/>
        <rFont val="Times New Roman"/>
        <family val="1"/>
      </rPr>
      <t>План
финансово-хозяйственной деятельности  на 20</t>
    </r>
    <r>
      <rPr>
        <u/>
        <sz val="13"/>
        <rFont val="Times New Roman"/>
        <family val="1"/>
      </rPr>
      <t> 21 </t>
    </r>
    <r>
      <rPr>
        <sz val="13"/>
        <rFont val="Times New Roman"/>
        <family val="1"/>
      </rPr>
      <t>г. (на 2021</t>
    </r>
    <r>
      <rPr>
        <u/>
        <sz val="13"/>
        <rFont val="Times New Roman"/>
        <family val="1"/>
      </rPr>
      <t> </t>
    </r>
    <r>
      <rPr>
        <sz val="13"/>
        <rFont val="Times New Roman"/>
        <family val="1"/>
      </rPr>
      <t>г. и плановый период 2022</t>
    </r>
    <r>
      <rPr>
        <u/>
        <sz val="13"/>
        <rFont val="Times New Roman"/>
        <family val="1"/>
      </rPr>
      <t> </t>
    </r>
    <r>
      <rPr>
        <sz val="13"/>
        <rFont val="Times New Roman"/>
        <family val="1"/>
      </rPr>
      <t>г. и 2023</t>
    </r>
    <r>
      <rPr>
        <u/>
        <sz val="13"/>
        <rFont val="Times New Roman"/>
        <family val="1"/>
      </rPr>
      <t> </t>
    </r>
    <r>
      <rPr>
        <sz val="13"/>
        <rFont val="Times New Roman"/>
        <family val="1"/>
      </rPr>
      <t xml:space="preserve">годов </t>
    </r>
    <r>
      <rPr>
        <vertAlign val="superscript"/>
        <sz val="13"/>
        <rFont val="Times New Roman"/>
        <family val="1"/>
      </rPr>
      <t>&lt;1&gt;</t>
    </r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</si>
</sst>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27">
    <font>
      <sz val="10"/>
      <color rgb="FF000000"/>
      <name val="Times New Roman"/>
      <charset val="204"/>
    </font>
    <font>
      <sz val="9"/>
      <name val="Times New Roman"/>
    </font>
    <font>
      <sz val="13"/>
      <name val="Times New Roman"/>
    </font>
    <font>
      <sz val="13"/>
      <color indexed="8"/>
      <name val="Times New Roman"/>
      <family val="2"/>
    </font>
    <font>
      <b/>
      <sz val="12"/>
      <name val="Times New Roman"/>
    </font>
    <font>
      <sz val="9"/>
      <color indexed="8"/>
      <name val="Times New Roman"/>
      <family val="2"/>
    </font>
    <font>
      <b/>
      <sz val="9"/>
      <name val="Times New Roman"/>
    </font>
    <font>
      <sz val="13"/>
      <name val="Calibri"/>
      <family val="2"/>
    </font>
    <font>
      <sz val="13"/>
      <name val="Times New Roman"/>
      <family val="1"/>
    </font>
    <font>
      <sz val="9"/>
      <name val="Times New Roman"/>
      <family val="1"/>
    </font>
    <font>
      <sz val="13.5"/>
      <name val="Times New Roman"/>
      <family val="1"/>
    </font>
    <font>
      <u/>
      <sz val="13.5"/>
      <name val="Times New Roman"/>
      <family val="1"/>
    </font>
    <font>
      <u/>
      <sz val="13"/>
      <name val="Times New Roman"/>
      <family val="1"/>
    </font>
    <font>
      <vertAlign val="superscript"/>
      <sz val="13"/>
      <name val="Times New Roman"/>
      <family val="1"/>
    </font>
    <font>
      <u/>
      <sz val="9"/>
      <name val="Times New Roman"/>
      <family val="1"/>
    </font>
    <font>
      <vertAlign val="subscript"/>
      <sz val="9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6"/>
      <name val="Times New Roman"/>
      <family val="1"/>
    </font>
    <font>
      <sz val="8"/>
      <name val="Times New Roman"/>
      <charset val="204"/>
    </font>
    <font>
      <sz val="13.5"/>
      <name val="Times New Roman"/>
      <family val="1"/>
      <charset val="204"/>
    </font>
    <font>
      <u/>
      <sz val="13.5"/>
      <name val="Times New Roman"/>
      <family val="1"/>
      <charset val="204"/>
    </font>
    <font>
      <u/>
      <sz val="9"/>
      <name val="Times New Roman"/>
      <family val="1"/>
      <charset val="204"/>
    </font>
    <font>
      <sz val="8"/>
      <color indexed="8"/>
      <name val="Times New Roman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4"/>
    </xf>
    <xf numFmtId="14" fontId="25" fillId="0" borderId="1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left" vertical="top" shrinkToFit="1"/>
    </xf>
    <xf numFmtId="1" fontId="5" fillId="0" borderId="12" xfId="0" applyNumberFormat="1" applyFont="1" applyFill="1" applyBorder="1" applyAlignment="1">
      <alignment horizontal="left" vertical="top" shrinkToFit="1"/>
    </xf>
    <xf numFmtId="1" fontId="5" fillId="0" borderId="5" xfId="0" applyNumberFormat="1" applyFont="1" applyFill="1" applyBorder="1" applyAlignment="1">
      <alignment horizontal="left" vertical="top" shrinkToFit="1"/>
    </xf>
    <xf numFmtId="1" fontId="5" fillId="0" borderId="4" xfId="0" applyNumberFormat="1" applyFont="1" applyFill="1" applyBorder="1" applyAlignment="1">
      <alignment horizontal="left" vertical="center" shrinkToFit="1"/>
    </xf>
    <xf numFmtId="1" fontId="5" fillId="0" borderId="12" xfId="0" applyNumberFormat="1" applyFont="1" applyFill="1" applyBorder="1" applyAlignment="1">
      <alignment horizontal="left" vertical="center" shrinkToFit="1"/>
    </xf>
    <xf numFmtId="1" fontId="5" fillId="0" borderId="5" xfId="0" applyNumberFormat="1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top" wrapText="1" indent="7"/>
    </xf>
    <xf numFmtId="0" fontId="1" fillId="0" borderId="12" xfId="0" applyFont="1" applyFill="1" applyBorder="1" applyAlignment="1">
      <alignment horizontal="right" vertical="top" wrapText="1" indent="7"/>
    </xf>
    <xf numFmtId="0" fontId="1" fillId="0" borderId="5" xfId="0" applyFont="1" applyFill="1" applyBorder="1" applyAlignment="1">
      <alignment horizontal="right" vertical="top" wrapText="1" indent="7"/>
    </xf>
    <xf numFmtId="0" fontId="0" fillId="0" borderId="0" xfId="0" applyFill="1" applyBorder="1" applyAlignment="1">
      <alignment horizontal="left" vertical="top" wrapText="1" indent="4"/>
    </xf>
    <xf numFmtId="0" fontId="1" fillId="0" borderId="4" xfId="0" applyFont="1" applyFill="1" applyBorder="1" applyAlignment="1">
      <alignment horizontal="left" vertical="top" wrapText="1" indent="6"/>
    </xf>
    <xf numFmtId="0" fontId="1" fillId="0" borderId="5" xfId="0" applyFont="1" applyFill="1" applyBorder="1" applyAlignment="1">
      <alignment horizontal="left" vertical="top" wrapText="1" indent="6"/>
    </xf>
    <xf numFmtId="165" fontId="5" fillId="0" borderId="4" xfId="0" applyNumberFormat="1" applyFont="1" applyFill="1" applyBorder="1" applyAlignment="1">
      <alignment horizontal="left" vertical="top" shrinkToFit="1"/>
    </xf>
    <xf numFmtId="165" fontId="5" fillId="0" borderId="12" xfId="0" applyNumberFormat="1" applyFont="1" applyFill="1" applyBorder="1" applyAlignment="1">
      <alignment horizontal="left" vertical="top" shrinkToFit="1"/>
    </xf>
    <xf numFmtId="165" fontId="5" fillId="0" borderId="5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right" vertical="top" wrapText="1" indent="6"/>
    </xf>
    <xf numFmtId="0" fontId="1" fillId="0" borderId="11" xfId="0" applyFont="1" applyFill="1" applyBorder="1" applyAlignment="1">
      <alignment horizontal="right" vertical="top" wrapText="1" indent="6"/>
    </xf>
    <xf numFmtId="0" fontId="1" fillId="0" borderId="9" xfId="0" applyFont="1" applyFill="1" applyBorder="1" applyAlignment="1">
      <alignment horizontal="right" vertical="top" wrapText="1" indent="6"/>
    </xf>
    <xf numFmtId="0" fontId="0" fillId="3" borderId="4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 indent="4"/>
    </xf>
    <xf numFmtId="0" fontId="0" fillId="0" borderId="5" xfId="0" applyFill="1" applyBorder="1" applyAlignment="1">
      <alignment horizontal="left" vertical="top" wrapText="1" indent="4"/>
    </xf>
    <xf numFmtId="0" fontId="1" fillId="0" borderId="12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left" shrinkToFit="1"/>
    </xf>
    <xf numFmtId="1" fontId="5" fillId="0" borderId="12" xfId="0" applyNumberFormat="1" applyFont="1" applyFill="1" applyBorder="1" applyAlignment="1">
      <alignment horizontal="left" shrinkToFit="1"/>
    </xf>
    <xf numFmtId="1" fontId="5" fillId="0" borderId="5" xfId="0" applyNumberFormat="1" applyFont="1" applyFill="1" applyBorder="1" applyAlignment="1">
      <alignment horizontal="left" shrinkToFi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12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center" vertical="top" shrinkToFit="1"/>
    </xf>
    <xf numFmtId="0" fontId="0" fillId="3" borderId="4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right" vertical="top" wrapText="1" indent="4"/>
    </xf>
    <xf numFmtId="0" fontId="1" fillId="0" borderId="5" xfId="0" applyFont="1" applyFill="1" applyBorder="1" applyAlignment="1">
      <alignment horizontal="right" vertical="top" wrapText="1" indent="4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 indent="11"/>
    </xf>
    <xf numFmtId="0" fontId="0" fillId="0" borderId="4" xfId="0" applyFill="1" applyBorder="1" applyAlignment="1">
      <alignment horizontal="left" vertical="top" wrapText="1" indent="1"/>
    </xf>
    <xf numFmtId="0" fontId="0" fillId="0" borderId="5" xfId="0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 indent="11"/>
    </xf>
    <xf numFmtId="0" fontId="1" fillId="0" borderId="9" xfId="0" applyFont="1" applyFill="1" applyBorder="1" applyAlignment="1">
      <alignment horizontal="left" vertical="top" wrapText="1" indent="11"/>
    </xf>
    <xf numFmtId="0" fontId="1" fillId="0" borderId="10" xfId="0" applyFont="1" applyFill="1" applyBorder="1" applyAlignment="1">
      <alignment horizontal="left" vertical="top" wrapText="1" indent="11"/>
    </xf>
    <xf numFmtId="0" fontId="1" fillId="0" borderId="2" xfId="0" applyFont="1" applyFill="1" applyBorder="1" applyAlignment="1">
      <alignment horizontal="left" vertical="top" wrapText="1" indent="1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 indent="1"/>
    </xf>
    <xf numFmtId="1" fontId="5" fillId="0" borderId="4" xfId="0" applyNumberFormat="1" applyFont="1" applyFill="1" applyBorder="1" applyAlignment="1">
      <alignment horizontal="center" vertical="center" shrinkToFit="1"/>
    </xf>
    <xf numFmtId="1" fontId="5" fillId="0" borderId="5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top" wrapText="1"/>
    </xf>
    <xf numFmtId="1" fontId="5" fillId="0" borderId="4" xfId="0" applyNumberFormat="1" applyFont="1" applyFill="1" applyBorder="1" applyAlignment="1">
      <alignment horizontal="center" shrinkToFit="1"/>
    </xf>
    <xf numFmtId="1" fontId="5" fillId="0" borderId="5" xfId="0" applyNumberFormat="1" applyFont="1" applyFill="1" applyBorder="1" applyAlignment="1">
      <alignment horizontal="center" shrinkToFit="1"/>
    </xf>
    <xf numFmtId="1" fontId="5" fillId="0" borderId="12" xfId="0" applyNumberFormat="1" applyFont="1" applyFill="1" applyBorder="1" applyAlignment="1">
      <alignment horizontal="center" shrinkToFit="1"/>
    </xf>
    <xf numFmtId="0" fontId="0" fillId="2" borderId="4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" fillId="0" borderId="4" xfId="0" applyFont="1" applyFill="1" applyBorder="1" applyAlignment="1">
      <alignment horizontal="right" vertical="top" wrapText="1" indent="3"/>
    </xf>
    <xf numFmtId="0" fontId="1" fillId="0" borderId="5" xfId="0" applyFont="1" applyFill="1" applyBorder="1" applyAlignment="1">
      <alignment horizontal="right" vertical="top" wrapText="1" indent="3"/>
    </xf>
    <xf numFmtId="0" fontId="1" fillId="0" borderId="4" xfId="0" applyFont="1" applyFill="1" applyBorder="1" applyAlignment="1">
      <alignment horizontal="right" vertical="center" wrapText="1" indent="4"/>
    </xf>
    <xf numFmtId="0" fontId="1" fillId="0" borderId="5" xfId="0" applyFont="1" applyFill="1" applyBorder="1" applyAlignment="1">
      <alignment horizontal="right" vertical="center" wrapText="1" indent="4"/>
    </xf>
    <xf numFmtId="0" fontId="1" fillId="0" borderId="4" xfId="0" applyFont="1" applyFill="1" applyBorder="1" applyAlignment="1">
      <alignment horizontal="right" vertical="center" wrapText="1" indent="3"/>
    </xf>
    <xf numFmtId="0" fontId="1" fillId="0" borderId="5" xfId="0" applyFont="1" applyFill="1" applyBorder="1" applyAlignment="1">
      <alignment horizontal="right" vertical="center" wrapText="1" indent="3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top" shrinkToFit="1"/>
    </xf>
    <xf numFmtId="164" fontId="5" fillId="0" borderId="5" xfId="0" applyNumberFormat="1" applyFont="1" applyFill="1" applyBorder="1" applyAlignment="1">
      <alignment horizontal="center" vertical="top" shrinkToFit="1"/>
    </xf>
    <xf numFmtId="1" fontId="5" fillId="0" borderId="4" xfId="0" applyNumberFormat="1" applyFont="1" applyFill="1" applyBorder="1" applyAlignment="1">
      <alignment horizontal="right" vertical="top" indent="4" shrinkToFit="1"/>
    </xf>
    <xf numFmtId="1" fontId="5" fillId="0" borderId="5" xfId="0" applyNumberFormat="1" applyFont="1" applyFill="1" applyBorder="1" applyAlignment="1">
      <alignment horizontal="right" vertical="top" indent="4" shrinkToFi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 indent="9"/>
    </xf>
    <xf numFmtId="0" fontId="1" fillId="0" borderId="7" xfId="0" applyFont="1" applyFill="1" applyBorder="1" applyAlignment="1">
      <alignment horizontal="left" vertical="top" wrapText="1" indent="9"/>
    </xf>
    <xf numFmtId="0" fontId="1" fillId="0" borderId="8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left" vertical="center" shrinkToFit="1"/>
    </xf>
    <xf numFmtId="1" fontId="3" fillId="0" borderId="7" xfId="0" applyNumberFormat="1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top" wrapText="1" indent="15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9</xdr:row>
      <xdr:rowOff>28575</xdr:rowOff>
    </xdr:from>
    <xdr:to>
      <xdr:col>3</xdr:col>
      <xdr:colOff>47625</xdr:colOff>
      <xdr:row>9</xdr:row>
      <xdr:rowOff>28575</xdr:rowOff>
    </xdr:to>
    <xdr:sp macro="" textlink="">
      <xdr:nvSpPr>
        <xdr:cNvPr id="1025" name="Shape 4"/>
        <xdr:cNvSpPr>
          <a:spLocks/>
        </xdr:cNvSpPr>
      </xdr:nvSpPr>
      <xdr:spPr bwMode="auto">
        <a:xfrm>
          <a:off x="0" y="5143500"/>
          <a:ext cx="3771900" cy="0"/>
        </a:xfrm>
        <a:custGeom>
          <a:avLst/>
          <a:gdLst>
            <a:gd name="T0" fmla="*/ 0 w 3774440"/>
            <a:gd name="T1" fmla="*/ 3768930 w 3774440"/>
            <a:gd name="T2" fmla="*/ 0 60000 65536"/>
            <a:gd name="T3" fmla="*/ 0 60000 65536"/>
            <a:gd name="T4" fmla="*/ 0 w 3774440"/>
            <a:gd name="T5" fmla="*/ 3774440 w 3774440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3774440">
              <a:moveTo>
                <a:pt x="0" y="0"/>
              </a:moveTo>
              <a:lnTo>
                <a:pt x="3774009" y="0"/>
              </a:lnTo>
            </a:path>
          </a:pathLst>
        </a:custGeom>
        <a:noFill/>
        <a:ln w="4632">
          <a:solidFill>
            <a:srgbClr val="000000"/>
          </a:solidFill>
          <a:round/>
          <a:headEnd/>
          <a:tailEnd/>
        </a:ln>
      </xdr:spPr>
    </xdr:sp>
    <xdr:clientData/>
  </xdr:twoCellAnchor>
  <xdr:twoCellAnchor editAs="absolute">
    <xdr:from>
      <xdr:col>3</xdr:col>
      <xdr:colOff>228600</xdr:colOff>
      <xdr:row>14</xdr:row>
      <xdr:rowOff>228600</xdr:rowOff>
    </xdr:from>
    <xdr:to>
      <xdr:col>10</xdr:col>
      <xdr:colOff>76200</xdr:colOff>
      <xdr:row>14</xdr:row>
      <xdr:rowOff>228600</xdr:rowOff>
    </xdr:to>
    <xdr:sp macro="" textlink="">
      <xdr:nvSpPr>
        <xdr:cNvPr id="1026" name="Shape 5"/>
        <xdr:cNvSpPr>
          <a:spLocks/>
        </xdr:cNvSpPr>
      </xdr:nvSpPr>
      <xdr:spPr bwMode="auto">
        <a:xfrm>
          <a:off x="3952875" y="6657975"/>
          <a:ext cx="1952625" cy="0"/>
        </a:xfrm>
        <a:custGeom>
          <a:avLst/>
          <a:gdLst>
            <a:gd name="T0" fmla="*/ 0 w 1950720"/>
            <a:gd name="T1" fmla="*/ 1954392 w 1950720"/>
            <a:gd name="T2" fmla="*/ 0 60000 65536"/>
            <a:gd name="T3" fmla="*/ 0 60000 65536"/>
            <a:gd name="T4" fmla="*/ 0 w 1950720"/>
            <a:gd name="T5" fmla="*/ 1950720 w 1950720"/>
          </a:gdLst>
          <a:ahLst/>
          <a:cxnLst>
            <a:cxn ang="T2">
              <a:pos x="T0" y="0"/>
            </a:cxn>
            <a:cxn ang="T3">
              <a:pos x="T1" y="0"/>
            </a:cxn>
          </a:cxnLst>
          <a:rect l="T4" t="0" r="T5" b="0"/>
          <a:pathLst>
            <a:path w="1950720">
              <a:moveTo>
                <a:pt x="0" y="0"/>
              </a:moveTo>
              <a:lnTo>
                <a:pt x="1950580" y="0"/>
              </a:lnTo>
            </a:path>
          </a:pathLst>
        </a:custGeom>
        <a:noFill/>
        <a:ln w="9104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0</xdr:row>
      <xdr:rowOff>771525</xdr:rowOff>
    </xdr:from>
    <xdr:to>
      <xdr:col>13</xdr:col>
      <xdr:colOff>152400</xdr:colOff>
      <xdr:row>1</xdr:row>
      <xdr:rowOff>1276350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771525"/>
          <a:ext cx="278130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%3D451CC1EEB4487A43436C49181C7B9EBD341156299C8A043F57D57A503323EBA7FD4D6DA3DBBE2D67B2AEF0844Cx1G0I" TargetMode="External"/><Relationship Id="rId1" Type="http://schemas.openxmlformats.org/officeDocument/2006/relationships/hyperlink" Target="consultantplus://offline/ref%3DD499F613675E18B793AD5163FA7AB17CA404F237DDE416B9264726153EOCI3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view="pageBreakPreview" topLeftCell="A80" zoomScale="60" zoomScaleNormal="100" workbookViewId="0">
      <selection activeCell="AG110" sqref="AG110"/>
    </sheetView>
  </sheetViews>
  <sheetFormatPr defaultRowHeight="12.75"/>
  <cols>
    <col min="1" max="1" width="56" customWidth="1"/>
    <col min="2" max="2" width="8" customWidth="1"/>
    <col min="3" max="3" width="1.1640625" customWidth="1"/>
    <col min="4" max="4" width="4.6640625" customWidth="1"/>
    <col min="5" max="5" width="2.1640625" customWidth="1"/>
    <col min="6" max="6" width="1.1640625" customWidth="1"/>
    <col min="8" max="8" width="1.1640625" customWidth="1"/>
    <col min="9" max="9" width="6.83203125" customWidth="1"/>
    <col min="10" max="10" width="11.5" customWidth="1"/>
    <col min="11" max="11" width="3.33203125" customWidth="1"/>
    <col min="12" max="12" width="2.1640625" customWidth="1"/>
    <col min="13" max="13" width="1.1640625" customWidth="1"/>
    <col min="14" max="14" width="11.33203125" customWidth="1"/>
    <col min="15" max="15" width="6.83203125" customWidth="1"/>
    <col min="16" max="17" width="2.1640625" customWidth="1"/>
    <col min="18" max="18" width="15.1640625" customWidth="1"/>
    <col min="19" max="19" width="4.6640625" customWidth="1"/>
    <col min="20" max="20" width="14" customWidth="1"/>
    <col min="21" max="21" width="4.6640625" customWidth="1"/>
    <col min="22" max="22" width="10.5" customWidth="1"/>
    <col min="24" max="24" width="1.1640625" customWidth="1"/>
  </cols>
  <sheetData>
    <row r="1" spans="1:24" ht="7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4" ht="103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4" ht="123" customHeight="1">
      <c r="A3" s="142" t="s">
        <v>96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24" ht="16.5" customHeight="1">
      <c r="A4" s="105" t="s">
        <v>95</v>
      </c>
      <c r="B4" s="105"/>
      <c r="C4" s="105"/>
      <c r="D4" s="105"/>
      <c r="E4" s="3"/>
      <c r="F4" s="3"/>
      <c r="G4" s="3"/>
      <c r="H4" s="72"/>
      <c r="I4" s="72"/>
      <c r="J4" s="72"/>
      <c r="K4" s="3"/>
      <c r="L4" s="72"/>
      <c r="M4" s="72"/>
      <c r="N4" s="3"/>
      <c r="O4" s="3"/>
    </row>
    <row r="5" spans="1:24" ht="18" customHeight="1">
      <c r="A5" s="105"/>
      <c r="B5" s="105"/>
      <c r="C5" s="105"/>
      <c r="D5" s="105"/>
      <c r="E5" s="3"/>
      <c r="F5" s="3"/>
      <c r="G5" s="3"/>
      <c r="H5" s="72"/>
      <c r="I5" s="72"/>
      <c r="J5" s="72"/>
      <c r="K5" s="146" t="s">
        <v>1</v>
      </c>
      <c r="L5" s="146"/>
      <c r="M5" s="146"/>
      <c r="N5" s="146"/>
      <c r="O5" s="146"/>
    </row>
    <row r="6" spans="1:24" ht="17.45" customHeight="1">
      <c r="A6" s="105"/>
      <c r="B6" s="105"/>
      <c r="C6" s="105"/>
      <c r="D6" s="105"/>
      <c r="E6" s="3"/>
      <c r="F6" s="3"/>
      <c r="G6" s="3"/>
      <c r="H6" s="72"/>
      <c r="I6" s="72"/>
      <c r="J6" s="72"/>
      <c r="K6" s="3"/>
      <c r="L6" s="72"/>
      <c r="M6" s="72"/>
      <c r="N6" s="3"/>
      <c r="O6" s="3"/>
    </row>
    <row r="7" spans="1:24" ht="16.5" customHeight="1">
      <c r="A7" s="105"/>
      <c r="B7" s="105"/>
      <c r="C7" s="105"/>
      <c r="D7" s="105"/>
      <c r="E7" s="3"/>
      <c r="F7" s="142" t="s">
        <v>2</v>
      </c>
      <c r="G7" s="142"/>
      <c r="H7" s="142"/>
      <c r="I7" s="142"/>
      <c r="J7" s="142"/>
      <c r="K7" s="142"/>
      <c r="L7" s="72"/>
      <c r="M7" s="72"/>
      <c r="N7" s="11">
        <v>44211</v>
      </c>
      <c r="O7" s="3"/>
    </row>
    <row r="8" spans="1:24" ht="17.100000000000001" customHeight="1">
      <c r="A8" s="105"/>
      <c r="B8" s="105"/>
      <c r="C8" s="105"/>
      <c r="D8" s="105"/>
      <c r="E8" s="3"/>
      <c r="F8" s="142"/>
      <c r="G8" s="142"/>
      <c r="H8" s="142"/>
      <c r="I8" s="142"/>
      <c r="J8" s="142"/>
      <c r="K8" s="142"/>
      <c r="L8" s="72"/>
      <c r="M8" s="72"/>
      <c r="N8" s="4"/>
      <c r="O8" s="3"/>
    </row>
    <row r="9" spans="1:24" ht="17.100000000000001" customHeight="1">
      <c r="A9" s="105"/>
      <c r="B9" s="105"/>
      <c r="C9" s="105"/>
      <c r="D9" s="105"/>
      <c r="E9" s="3"/>
      <c r="F9" s="142"/>
      <c r="G9" s="142"/>
      <c r="H9" s="142"/>
      <c r="I9" s="142"/>
      <c r="J9" s="142"/>
      <c r="K9" s="142"/>
      <c r="L9" s="72"/>
      <c r="M9" s="72"/>
      <c r="N9" s="4">
        <v>5714002980</v>
      </c>
      <c r="O9" s="3"/>
    </row>
    <row r="10" spans="1:24" ht="17.100000000000001" customHeight="1">
      <c r="A10" s="105"/>
      <c r="B10" s="105"/>
      <c r="C10" s="105"/>
      <c r="D10" s="105"/>
      <c r="E10" s="3"/>
      <c r="F10" s="142"/>
      <c r="G10" s="142"/>
      <c r="H10" s="142"/>
      <c r="I10" s="142"/>
      <c r="J10" s="142"/>
      <c r="K10" s="142"/>
      <c r="L10" s="72"/>
      <c r="M10" s="72"/>
      <c r="N10" s="4">
        <v>571401001</v>
      </c>
      <c r="O10" s="3"/>
    </row>
    <row r="11" spans="1:24" ht="20.100000000000001" customHeight="1">
      <c r="A11" s="105"/>
      <c r="B11" s="105"/>
      <c r="C11" s="105"/>
      <c r="D11" s="105"/>
      <c r="E11" s="3"/>
      <c r="F11" s="142"/>
      <c r="G11" s="142"/>
      <c r="H11" s="142"/>
      <c r="I11" s="142"/>
      <c r="J11" s="142"/>
      <c r="K11" s="142"/>
      <c r="L11" s="72"/>
      <c r="M11" s="72"/>
      <c r="N11" s="4"/>
      <c r="O11" s="3"/>
    </row>
    <row r="12" spans="1:24" ht="17.100000000000001" customHeight="1">
      <c r="A12" s="105"/>
      <c r="B12" s="105"/>
      <c r="C12" s="105"/>
      <c r="D12" s="105"/>
      <c r="E12" s="3"/>
      <c r="F12" s="142"/>
      <c r="G12" s="142"/>
      <c r="H12" s="142"/>
      <c r="I12" s="142"/>
      <c r="J12" s="142"/>
      <c r="K12" s="142"/>
      <c r="L12" s="72"/>
      <c r="M12" s="72"/>
      <c r="N12" s="4"/>
      <c r="O12" s="3"/>
    </row>
    <row r="13" spans="1:24" ht="35.1" customHeight="1">
      <c r="A13" s="105"/>
      <c r="B13" s="105"/>
      <c r="C13" s="105"/>
      <c r="D13" s="105"/>
      <c r="E13" s="1"/>
      <c r="F13" s="142"/>
      <c r="G13" s="142"/>
      <c r="H13" s="142"/>
      <c r="I13" s="142"/>
      <c r="J13" s="142"/>
      <c r="K13" s="142"/>
      <c r="L13" s="78"/>
      <c r="M13" s="78"/>
      <c r="N13" s="5"/>
      <c r="O13" s="1"/>
    </row>
    <row r="14" spans="1:24" ht="16.5" customHeight="1">
      <c r="A14" s="105" t="s">
        <v>3</v>
      </c>
      <c r="B14" s="105"/>
      <c r="C14" s="105"/>
      <c r="D14" s="105"/>
      <c r="E14" s="105"/>
      <c r="F14" s="105"/>
      <c r="G14" s="105"/>
      <c r="H14" s="72"/>
      <c r="I14" s="72"/>
      <c r="J14" s="72"/>
      <c r="K14" s="3"/>
      <c r="L14" s="72"/>
      <c r="M14" s="72"/>
      <c r="N14" s="143">
        <v>383</v>
      </c>
      <c r="O14" s="3"/>
    </row>
    <row r="15" spans="1:24" ht="19.5" customHeight="1">
      <c r="A15" s="72"/>
      <c r="B15" s="72"/>
      <c r="C15" s="72"/>
      <c r="D15" s="72"/>
      <c r="E15" s="3"/>
      <c r="F15" s="3"/>
      <c r="G15" s="3"/>
      <c r="H15" s="72"/>
      <c r="I15" s="72"/>
      <c r="J15" s="72"/>
      <c r="K15" s="3"/>
      <c r="L15" s="72"/>
      <c r="M15" s="72"/>
      <c r="N15" s="144"/>
      <c r="O15" s="3"/>
    </row>
    <row r="16" spans="1:24" ht="63.6" customHeight="1">
      <c r="A16" s="132" t="s">
        <v>4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2.75" customHeight="1">
      <c r="A17" s="133" t="s">
        <v>5</v>
      </c>
      <c r="B17" s="85" t="s">
        <v>6</v>
      </c>
      <c r="C17" s="87"/>
      <c r="D17" s="95" t="s">
        <v>7</v>
      </c>
      <c r="E17" s="96"/>
      <c r="F17" s="96"/>
      <c r="G17" s="96"/>
      <c r="H17" s="96"/>
      <c r="I17" s="97"/>
      <c r="J17" s="135" t="s">
        <v>8</v>
      </c>
      <c r="K17" s="136"/>
      <c r="L17" s="137"/>
      <c r="M17" s="33" t="s">
        <v>9</v>
      </c>
      <c r="N17" s="51"/>
      <c r="O17" s="51"/>
      <c r="P17" s="51"/>
      <c r="Q17" s="51"/>
      <c r="R17" s="51"/>
      <c r="S17" s="51"/>
      <c r="T17" s="51"/>
      <c r="U17" s="51"/>
      <c r="V17" s="34"/>
      <c r="W17" s="72"/>
      <c r="X17" s="72"/>
    </row>
    <row r="18" spans="1:24" ht="30.95" customHeight="1">
      <c r="A18" s="134"/>
      <c r="B18" s="88"/>
      <c r="C18" s="90"/>
      <c r="D18" s="98"/>
      <c r="E18" s="99"/>
      <c r="F18" s="99"/>
      <c r="G18" s="99"/>
      <c r="H18" s="99"/>
      <c r="I18" s="100"/>
      <c r="J18" s="138"/>
      <c r="K18" s="139"/>
      <c r="L18" s="140"/>
      <c r="M18" s="76" t="s">
        <v>90</v>
      </c>
      <c r="N18" s="141"/>
      <c r="O18" s="141"/>
      <c r="P18" s="77"/>
      <c r="Q18" s="76" t="s">
        <v>91</v>
      </c>
      <c r="R18" s="77"/>
      <c r="S18" s="74" t="s">
        <v>92</v>
      </c>
      <c r="T18" s="75"/>
      <c r="U18" s="76" t="s">
        <v>10</v>
      </c>
      <c r="V18" s="77"/>
      <c r="W18" s="78"/>
      <c r="X18" s="78"/>
    </row>
    <row r="19" spans="1:24" ht="12.75" customHeight="1">
      <c r="A19" s="7">
        <v>1</v>
      </c>
      <c r="B19" s="62">
        <v>2</v>
      </c>
      <c r="C19" s="64"/>
      <c r="D19" s="62">
        <v>3</v>
      </c>
      <c r="E19" s="63"/>
      <c r="F19" s="63"/>
      <c r="G19" s="63"/>
      <c r="H19" s="63"/>
      <c r="I19" s="64"/>
      <c r="J19" s="62">
        <v>4</v>
      </c>
      <c r="K19" s="63"/>
      <c r="L19" s="64"/>
      <c r="M19" s="62">
        <v>5</v>
      </c>
      <c r="N19" s="63"/>
      <c r="O19" s="63"/>
      <c r="P19" s="64"/>
      <c r="Q19" s="62">
        <v>6</v>
      </c>
      <c r="R19" s="64"/>
      <c r="S19" s="62">
        <v>7</v>
      </c>
      <c r="T19" s="64"/>
      <c r="U19" s="130">
        <v>8</v>
      </c>
      <c r="V19" s="131"/>
      <c r="W19" s="72"/>
      <c r="X19" s="72"/>
    </row>
    <row r="20" spans="1:24" ht="12.75" customHeight="1">
      <c r="A20" s="6" t="s">
        <v>11</v>
      </c>
      <c r="B20" s="128">
        <v>1</v>
      </c>
      <c r="C20" s="129"/>
      <c r="D20" s="33" t="s">
        <v>12</v>
      </c>
      <c r="E20" s="51"/>
      <c r="F20" s="51"/>
      <c r="G20" s="51"/>
      <c r="H20" s="51"/>
      <c r="I20" s="34"/>
      <c r="J20" s="33" t="s">
        <v>12</v>
      </c>
      <c r="K20" s="51"/>
      <c r="L20" s="34"/>
      <c r="M20" s="35"/>
      <c r="N20" s="36"/>
      <c r="O20" s="36"/>
      <c r="P20" s="37"/>
      <c r="Q20" s="35"/>
      <c r="R20" s="37"/>
      <c r="S20" s="35"/>
      <c r="T20" s="37"/>
      <c r="U20" s="35"/>
      <c r="V20" s="37"/>
      <c r="W20" s="72"/>
      <c r="X20" s="72"/>
    </row>
    <row r="21" spans="1:24" ht="12.75" customHeight="1">
      <c r="A21" s="6" t="s">
        <v>13</v>
      </c>
      <c r="B21" s="128">
        <v>2</v>
      </c>
      <c r="C21" s="129"/>
      <c r="D21" s="33" t="s">
        <v>12</v>
      </c>
      <c r="E21" s="51"/>
      <c r="F21" s="51"/>
      <c r="G21" s="51"/>
      <c r="H21" s="51"/>
      <c r="I21" s="34"/>
      <c r="J21" s="33" t="s">
        <v>12</v>
      </c>
      <c r="K21" s="51"/>
      <c r="L21" s="34"/>
      <c r="M21" s="35"/>
      <c r="N21" s="36"/>
      <c r="O21" s="36"/>
      <c r="P21" s="37"/>
      <c r="Q21" s="35"/>
      <c r="R21" s="37"/>
      <c r="S21" s="35"/>
      <c r="T21" s="37"/>
      <c r="U21" s="35"/>
      <c r="V21" s="37"/>
      <c r="W21" s="72"/>
      <c r="X21" s="72"/>
    </row>
    <row r="22" spans="1:24" ht="12.75" customHeight="1">
      <c r="A22" s="8" t="s">
        <v>14</v>
      </c>
      <c r="B22" s="62">
        <v>1000</v>
      </c>
      <c r="C22" s="64"/>
      <c r="D22" s="35"/>
      <c r="E22" s="36"/>
      <c r="F22" s="36"/>
      <c r="G22" s="36"/>
      <c r="H22" s="36"/>
      <c r="I22" s="37"/>
      <c r="J22" s="35"/>
      <c r="K22" s="36"/>
      <c r="L22" s="37"/>
      <c r="M22" s="35"/>
      <c r="N22" s="36"/>
      <c r="O22" s="36"/>
      <c r="P22" s="37"/>
      <c r="Q22" s="35"/>
      <c r="R22" s="37"/>
      <c r="S22" s="35"/>
      <c r="T22" s="37"/>
      <c r="U22" s="35"/>
      <c r="V22" s="37"/>
      <c r="W22" s="72"/>
      <c r="X22" s="72"/>
    </row>
    <row r="23" spans="1:24" ht="25.5" customHeight="1">
      <c r="A23" s="9" t="s">
        <v>15</v>
      </c>
      <c r="B23" s="62">
        <v>1100</v>
      </c>
      <c r="C23" s="64"/>
      <c r="D23" s="62">
        <v>120</v>
      </c>
      <c r="E23" s="63"/>
      <c r="F23" s="63"/>
      <c r="G23" s="63"/>
      <c r="H23" s="63"/>
      <c r="I23" s="64"/>
      <c r="J23" s="12"/>
      <c r="K23" s="40"/>
      <c r="L23" s="13"/>
      <c r="M23" s="12">
        <v>7091472.1600000001</v>
      </c>
      <c r="N23" s="40"/>
      <c r="O23" s="40"/>
      <c r="P23" s="13"/>
      <c r="Q23" s="12">
        <v>6879786.3899999997</v>
      </c>
      <c r="R23" s="13"/>
      <c r="S23" s="12">
        <v>6776766.3899999997</v>
      </c>
      <c r="T23" s="13"/>
      <c r="U23" s="12"/>
      <c r="V23" s="13"/>
      <c r="W23" s="78"/>
      <c r="X23" s="78"/>
    </row>
    <row r="24" spans="1:24" ht="12.75" customHeight="1">
      <c r="A24" s="6" t="s">
        <v>16</v>
      </c>
      <c r="B24" s="62">
        <v>1110</v>
      </c>
      <c r="C24" s="64"/>
      <c r="D24" s="35"/>
      <c r="E24" s="36"/>
      <c r="F24" s="36"/>
      <c r="G24" s="36"/>
      <c r="H24" s="36"/>
      <c r="I24" s="37"/>
      <c r="J24" s="35"/>
      <c r="K24" s="36"/>
      <c r="L24" s="37"/>
      <c r="M24" s="35"/>
      <c r="N24" s="36"/>
      <c r="O24" s="36"/>
      <c r="P24" s="37"/>
      <c r="Q24" s="35"/>
      <c r="R24" s="37"/>
      <c r="S24" s="35"/>
      <c r="T24" s="37"/>
      <c r="U24" s="35"/>
      <c r="V24" s="37"/>
      <c r="W24" s="72"/>
      <c r="X24" s="72"/>
    </row>
    <row r="25" spans="1:24" ht="25.5" customHeight="1">
      <c r="A25" s="9" t="s">
        <v>17</v>
      </c>
      <c r="B25" s="62">
        <v>1200</v>
      </c>
      <c r="C25" s="64"/>
      <c r="D25" s="62">
        <v>130</v>
      </c>
      <c r="E25" s="63"/>
      <c r="F25" s="63"/>
      <c r="G25" s="63"/>
      <c r="H25" s="63"/>
      <c r="I25" s="64"/>
      <c r="J25" s="12"/>
      <c r="K25" s="40"/>
      <c r="L25" s="13"/>
      <c r="M25" s="12"/>
      <c r="N25" s="40"/>
      <c r="O25" s="40"/>
      <c r="P25" s="13"/>
      <c r="Q25" s="12"/>
      <c r="R25" s="13"/>
      <c r="S25" s="12"/>
      <c r="T25" s="13"/>
      <c r="U25" s="12"/>
      <c r="V25" s="13"/>
      <c r="W25" s="78"/>
      <c r="X25" s="78"/>
    </row>
    <row r="26" spans="1:24" ht="51.95" customHeight="1">
      <c r="A26" s="9" t="s">
        <v>18</v>
      </c>
      <c r="B26" s="102">
        <v>1210</v>
      </c>
      <c r="C26" s="103"/>
      <c r="D26" s="102">
        <v>130</v>
      </c>
      <c r="E26" s="104"/>
      <c r="F26" s="104"/>
      <c r="G26" s="104"/>
      <c r="H26" s="104"/>
      <c r="I26" s="103"/>
      <c r="J26" s="38"/>
      <c r="K26" s="52"/>
      <c r="L26" s="39"/>
      <c r="M26" s="38">
        <v>6528525</v>
      </c>
      <c r="N26" s="52"/>
      <c r="O26" s="52"/>
      <c r="P26" s="39"/>
      <c r="Q26" s="38"/>
      <c r="R26" s="39"/>
      <c r="S26" s="38"/>
      <c r="T26" s="39"/>
      <c r="U26" s="38"/>
      <c r="V26" s="39"/>
      <c r="W26" s="105"/>
      <c r="X26" s="105"/>
    </row>
    <row r="27" spans="1:24" ht="21.95" customHeight="1">
      <c r="A27" s="6" t="s">
        <v>19</v>
      </c>
      <c r="B27" s="62">
        <v>1300</v>
      </c>
      <c r="C27" s="64"/>
      <c r="D27" s="62">
        <v>140</v>
      </c>
      <c r="E27" s="63"/>
      <c r="F27" s="63"/>
      <c r="G27" s="63"/>
      <c r="H27" s="63"/>
      <c r="I27" s="64"/>
      <c r="J27" s="12"/>
      <c r="K27" s="40"/>
      <c r="L27" s="13"/>
      <c r="M27" s="12"/>
      <c r="N27" s="40"/>
      <c r="O27" s="40"/>
      <c r="P27" s="13"/>
      <c r="Q27" s="12"/>
      <c r="R27" s="13"/>
      <c r="S27" s="12"/>
      <c r="T27" s="13"/>
      <c r="U27" s="12"/>
      <c r="V27" s="13"/>
      <c r="W27" s="78"/>
      <c r="X27" s="78"/>
    </row>
    <row r="28" spans="1:24" ht="12.75" customHeight="1">
      <c r="A28" s="6" t="s">
        <v>16</v>
      </c>
      <c r="B28" s="62">
        <v>1310</v>
      </c>
      <c r="C28" s="64"/>
      <c r="D28" s="62">
        <v>140</v>
      </c>
      <c r="E28" s="63"/>
      <c r="F28" s="63"/>
      <c r="G28" s="63"/>
      <c r="H28" s="63"/>
      <c r="I28" s="64"/>
      <c r="J28" s="12"/>
      <c r="K28" s="40"/>
      <c r="L28" s="13"/>
      <c r="M28" s="12"/>
      <c r="N28" s="40"/>
      <c r="O28" s="40"/>
      <c r="P28" s="13"/>
      <c r="Q28" s="12"/>
      <c r="R28" s="13"/>
      <c r="S28" s="12"/>
      <c r="T28" s="13"/>
      <c r="U28" s="12"/>
      <c r="V28" s="13"/>
      <c r="W28" s="78"/>
      <c r="X28" s="78"/>
    </row>
    <row r="29" spans="1:24" ht="12.75" customHeight="1">
      <c r="A29" s="6" t="s">
        <v>20</v>
      </c>
      <c r="B29" s="62">
        <v>1400</v>
      </c>
      <c r="C29" s="64"/>
      <c r="D29" s="62">
        <v>150</v>
      </c>
      <c r="E29" s="63"/>
      <c r="F29" s="63"/>
      <c r="G29" s="63"/>
      <c r="H29" s="63"/>
      <c r="I29" s="64"/>
      <c r="J29" s="35"/>
      <c r="K29" s="36"/>
      <c r="L29" s="37"/>
      <c r="M29" s="35"/>
      <c r="N29" s="36"/>
      <c r="O29" s="36"/>
      <c r="P29" s="37"/>
      <c r="Q29" s="35"/>
      <c r="R29" s="37"/>
      <c r="S29" s="35"/>
      <c r="T29" s="37"/>
      <c r="U29" s="35"/>
      <c r="V29" s="37"/>
      <c r="W29" s="72"/>
      <c r="X29" s="72"/>
    </row>
    <row r="30" spans="1:24" ht="24.75" customHeight="1">
      <c r="A30" s="10" t="s">
        <v>21</v>
      </c>
      <c r="B30" s="102">
        <v>1410</v>
      </c>
      <c r="C30" s="103"/>
      <c r="D30" s="102">
        <v>150</v>
      </c>
      <c r="E30" s="104"/>
      <c r="F30" s="104"/>
      <c r="G30" s="104"/>
      <c r="H30" s="104"/>
      <c r="I30" s="103"/>
      <c r="J30" s="12"/>
      <c r="K30" s="40"/>
      <c r="L30" s="13"/>
      <c r="M30" s="35">
        <v>562947.16</v>
      </c>
      <c r="N30" s="36"/>
      <c r="O30" s="36"/>
      <c r="P30" s="37"/>
      <c r="Q30" s="12"/>
      <c r="R30" s="13"/>
      <c r="S30" s="12"/>
      <c r="T30" s="13"/>
      <c r="U30" s="12"/>
      <c r="V30" s="13"/>
      <c r="W30" s="78"/>
      <c r="X30" s="78"/>
    </row>
    <row r="31" spans="1:24" ht="12.75" customHeight="1">
      <c r="A31" s="10" t="s">
        <v>22</v>
      </c>
      <c r="B31" s="62">
        <v>1420</v>
      </c>
      <c r="C31" s="64"/>
      <c r="D31" s="62">
        <v>150</v>
      </c>
      <c r="E31" s="63"/>
      <c r="F31" s="63"/>
      <c r="G31" s="63"/>
      <c r="H31" s="63"/>
      <c r="I31" s="64"/>
      <c r="J31" s="12"/>
      <c r="K31" s="40"/>
      <c r="L31" s="13"/>
      <c r="M31" s="12"/>
      <c r="N31" s="40"/>
      <c r="O31" s="40"/>
      <c r="P31" s="13"/>
      <c r="Q31" s="12"/>
      <c r="R31" s="13"/>
      <c r="S31" s="12"/>
      <c r="T31" s="13"/>
      <c r="U31" s="12"/>
      <c r="V31" s="13"/>
      <c r="W31" s="78"/>
      <c r="X31" s="78"/>
    </row>
    <row r="32" spans="1:24" ht="11.1" customHeight="1">
      <c r="A32" s="4"/>
      <c r="B32" s="35"/>
      <c r="C32" s="37"/>
      <c r="D32" s="35"/>
      <c r="E32" s="36"/>
      <c r="F32" s="36"/>
      <c r="G32" s="36"/>
      <c r="H32" s="36"/>
      <c r="I32" s="37"/>
      <c r="J32" s="35"/>
      <c r="K32" s="36"/>
      <c r="L32" s="37"/>
      <c r="M32" s="35"/>
      <c r="N32" s="36"/>
      <c r="O32" s="36"/>
      <c r="P32" s="37"/>
      <c r="Q32" s="35"/>
      <c r="R32" s="37"/>
      <c r="S32" s="35"/>
      <c r="T32" s="37"/>
      <c r="U32" s="35"/>
      <c r="V32" s="37"/>
      <c r="W32" s="72"/>
      <c r="X32" s="72"/>
    </row>
    <row r="33" spans="1:24" ht="12.75" customHeight="1">
      <c r="A33" s="6" t="s">
        <v>23</v>
      </c>
      <c r="B33" s="62">
        <v>1500</v>
      </c>
      <c r="C33" s="64"/>
      <c r="D33" s="62">
        <v>180</v>
      </c>
      <c r="E33" s="63"/>
      <c r="F33" s="63"/>
      <c r="G33" s="63"/>
      <c r="H33" s="63"/>
      <c r="I33" s="64"/>
      <c r="J33" s="35"/>
      <c r="K33" s="36"/>
      <c r="L33" s="37"/>
      <c r="M33" s="35"/>
      <c r="N33" s="36"/>
      <c r="O33" s="36"/>
      <c r="P33" s="37"/>
      <c r="Q33" s="35"/>
      <c r="R33" s="37"/>
      <c r="S33" s="35"/>
      <c r="T33" s="37"/>
      <c r="U33" s="35"/>
      <c r="V33" s="37"/>
      <c r="W33" s="72"/>
      <c r="X33" s="72"/>
    </row>
    <row r="34" spans="1:24" ht="21" customHeight="1">
      <c r="A34" s="6" t="s">
        <v>16</v>
      </c>
      <c r="B34" s="12"/>
      <c r="C34" s="13"/>
      <c r="D34" s="12"/>
      <c r="E34" s="40"/>
      <c r="F34" s="40"/>
      <c r="G34" s="40"/>
      <c r="H34" s="40"/>
      <c r="I34" s="13"/>
      <c r="J34" s="12"/>
      <c r="K34" s="40"/>
      <c r="L34" s="13"/>
      <c r="M34" s="12"/>
      <c r="N34" s="40"/>
      <c r="O34" s="40"/>
      <c r="P34" s="13"/>
      <c r="Q34" s="12"/>
      <c r="R34" s="13"/>
      <c r="S34" s="12"/>
      <c r="T34" s="13"/>
      <c r="U34" s="12"/>
      <c r="V34" s="13"/>
      <c r="W34" s="78"/>
      <c r="X34" s="78"/>
    </row>
    <row r="35" spans="1:24" ht="12.75" customHeight="1">
      <c r="A35" s="6" t="s">
        <v>24</v>
      </c>
      <c r="B35" s="62">
        <v>1900</v>
      </c>
      <c r="C35" s="64"/>
      <c r="D35" s="35"/>
      <c r="E35" s="36"/>
      <c r="F35" s="36"/>
      <c r="G35" s="36"/>
      <c r="H35" s="36"/>
      <c r="I35" s="37"/>
      <c r="J35" s="35"/>
      <c r="K35" s="36"/>
      <c r="L35" s="37"/>
      <c r="M35" s="35"/>
      <c r="N35" s="36"/>
      <c r="O35" s="36"/>
      <c r="P35" s="37"/>
      <c r="Q35" s="35"/>
      <c r="R35" s="37"/>
      <c r="S35" s="35"/>
      <c r="T35" s="37"/>
      <c r="U35" s="35"/>
      <c r="V35" s="37"/>
      <c r="W35" s="72"/>
      <c r="X35" s="72"/>
    </row>
    <row r="36" spans="1:24" ht="12.75" customHeight="1">
      <c r="A36" s="6" t="s">
        <v>16</v>
      </c>
      <c r="B36" s="35"/>
      <c r="C36" s="37"/>
      <c r="D36" s="35"/>
      <c r="E36" s="36"/>
      <c r="F36" s="36"/>
      <c r="G36" s="36"/>
      <c r="H36" s="36"/>
      <c r="I36" s="37"/>
      <c r="J36" s="35"/>
      <c r="K36" s="36"/>
      <c r="L36" s="37"/>
      <c r="M36" s="35"/>
      <c r="N36" s="36"/>
      <c r="O36" s="36"/>
      <c r="P36" s="37"/>
      <c r="Q36" s="35"/>
      <c r="R36" s="37"/>
      <c r="S36" s="35"/>
      <c r="T36" s="37"/>
      <c r="U36" s="35"/>
      <c r="V36" s="37"/>
      <c r="W36" s="72"/>
      <c r="X36" s="72"/>
    </row>
    <row r="37" spans="1:24" ht="12.75" customHeight="1">
      <c r="A37" s="6" t="s">
        <v>25</v>
      </c>
      <c r="B37" s="62">
        <v>1980</v>
      </c>
      <c r="C37" s="64"/>
      <c r="D37" s="33" t="s">
        <v>12</v>
      </c>
      <c r="E37" s="51"/>
      <c r="F37" s="51"/>
      <c r="G37" s="51"/>
      <c r="H37" s="51"/>
      <c r="I37" s="34"/>
      <c r="J37" s="35"/>
      <c r="K37" s="36"/>
      <c r="L37" s="37"/>
      <c r="M37" s="35"/>
      <c r="N37" s="36"/>
      <c r="O37" s="36"/>
      <c r="P37" s="37"/>
      <c r="Q37" s="35"/>
      <c r="R37" s="37"/>
      <c r="S37" s="35"/>
      <c r="T37" s="37"/>
      <c r="U37" s="35"/>
      <c r="V37" s="37"/>
      <c r="W37" s="72"/>
      <c r="X37" s="72"/>
    </row>
    <row r="38" spans="1:24" ht="32.1" customHeight="1">
      <c r="A38" s="9" t="s">
        <v>26</v>
      </c>
      <c r="B38" s="102">
        <v>1981</v>
      </c>
      <c r="C38" s="103"/>
      <c r="D38" s="102">
        <v>510</v>
      </c>
      <c r="E38" s="104"/>
      <c r="F38" s="104"/>
      <c r="G38" s="104"/>
      <c r="H38" s="104"/>
      <c r="I38" s="103"/>
      <c r="J38" s="12"/>
      <c r="K38" s="40"/>
      <c r="L38" s="13"/>
      <c r="M38" s="12"/>
      <c r="N38" s="40"/>
      <c r="O38" s="40"/>
      <c r="P38" s="13"/>
      <c r="Q38" s="12"/>
      <c r="R38" s="13"/>
      <c r="S38" s="12"/>
      <c r="T38" s="13"/>
      <c r="U38" s="114" t="s">
        <v>27</v>
      </c>
      <c r="V38" s="115"/>
      <c r="W38" s="78"/>
      <c r="X38" s="78"/>
    </row>
    <row r="39" spans="1:24" ht="12.75" customHeight="1">
      <c r="A39" s="8" t="s">
        <v>28</v>
      </c>
      <c r="B39" s="62">
        <v>2000</v>
      </c>
      <c r="C39" s="64"/>
      <c r="D39" s="33" t="s">
        <v>27</v>
      </c>
      <c r="E39" s="51"/>
      <c r="F39" s="51"/>
      <c r="G39" s="51"/>
      <c r="H39" s="51"/>
      <c r="I39" s="34"/>
      <c r="J39" s="12"/>
      <c r="K39" s="40"/>
      <c r="L39" s="13"/>
      <c r="M39" s="12">
        <f>M41+M47+M58+M70</f>
        <v>7091472.1600000001</v>
      </c>
      <c r="N39" s="40"/>
      <c r="O39" s="40"/>
      <c r="P39" s="13"/>
      <c r="Q39" s="118">
        <f>Q41+Q47+Q58+Q70+Q75</f>
        <v>6879786</v>
      </c>
      <c r="R39" s="127"/>
      <c r="S39" s="118">
        <f>S41+S47+S58+S70+S75</f>
        <v>6776766.3899999997</v>
      </c>
      <c r="T39" s="127"/>
      <c r="U39" s="12"/>
      <c r="V39" s="13"/>
      <c r="W39" s="78"/>
      <c r="X39" s="78"/>
    </row>
    <row r="40" spans="1:24" ht="25.5" customHeight="1">
      <c r="A40" s="9" t="s">
        <v>29</v>
      </c>
      <c r="B40" s="62">
        <v>2100</v>
      </c>
      <c r="C40" s="64"/>
      <c r="D40" s="33" t="s">
        <v>27</v>
      </c>
      <c r="E40" s="51"/>
      <c r="F40" s="51"/>
      <c r="G40" s="51"/>
      <c r="H40" s="51"/>
      <c r="I40" s="34"/>
      <c r="J40" s="12"/>
      <c r="K40" s="40"/>
      <c r="L40" s="13"/>
      <c r="M40" s="12"/>
      <c r="N40" s="40"/>
      <c r="O40" s="40"/>
      <c r="P40" s="13"/>
      <c r="Q40" s="12"/>
      <c r="R40" s="13"/>
      <c r="S40" s="12"/>
      <c r="T40" s="13"/>
      <c r="U40" s="68" t="s">
        <v>27</v>
      </c>
      <c r="V40" s="69"/>
      <c r="W40" s="78"/>
      <c r="X40" s="78"/>
    </row>
    <row r="41" spans="1:24" ht="25.5" customHeight="1">
      <c r="A41" s="9" t="s">
        <v>30</v>
      </c>
      <c r="B41" s="62">
        <v>2110</v>
      </c>
      <c r="C41" s="64"/>
      <c r="D41" s="62">
        <v>111</v>
      </c>
      <c r="E41" s="63"/>
      <c r="F41" s="63"/>
      <c r="G41" s="63"/>
      <c r="H41" s="63"/>
      <c r="I41" s="64"/>
      <c r="J41" s="12"/>
      <c r="K41" s="40"/>
      <c r="L41" s="13"/>
      <c r="M41" s="120">
        <f>M42+M43</f>
        <v>4750410</v>
      </c>
      <c r="N41" s="121"/>
      <c r="O41" s="121"/>
      <c r="P41" s="122"/>
      <c r="Q41" s="12">
        <f>Q42+Q43</f>
        <v>4571850.09</v>
      </c>
      <c r="R41" s="13"/>
      <c r="S41" s="12">
        <f>S42+S43</f>
        <v>4480410</v>
      </c>
      <c r="T41" s="13"/>
      <c r="U41" s="68" t="s">
        <v>27</v>
      </c>
      <c r="V41" s="69"/>
      <c r="W41" s="78"/>
      <c r="X41" s="78"/>
    </row>
    <row r="42" spans="1:24" ht="12.75" customHeight="1">
      <c r="A42" s="6" t="s">
        <v>31</v>
      </c>
      <c r="B42" s="62">
        <v>2111</v>
      </c>
      <c r="C42" s="64"/>
      <c r="D42" s="62">
        <v>111</v>
      </c>
      <c r="E42" s="63"/>
      <c r="F42" s="63"/>
      <c r="G42" s="63"/>
      <c r="H42" s="63"/>
      <c r="I42" s="64"/>
      <c r="J42" s="35"/>
      <c r="K42" s="36"/>
      <c r="L42" s="37"/>
      <c r="M42" s="35">
        <v>1279340</v>
      </c>
      <c r="N42" s="36"/>
      <c r="O42" s="36"/>
      <c r="P42" s="37"/>
      <c r="Q42" s="12">
        <v>1370780.09</v>
      </c>
      <c r="R42" s="13"/>
      <c r="S42" s="35">
        <v>1279340</v>
      </c>
      <c r="T42" s="37"/>
      <c r="U42" s="35"/>
      <c r="V42" s="37"/>
      <c r="W42" s="72"/>
      <c r="X42" s="72"/>
    </row>
    <row r="43" spans="1:24" ht="25.5" customHeight="1">
      <c r="A43" s="9" t="s">
        <v>32</v>
      </c>
      <c r="B43" s="62">
        <v>2112</v>
      </c>
      <c r="C43" s="64"/>
      <c r="D43" s="62">
        <v>111</v>
      </c>
      <c r="E43" s="63"/>
      <c r="F43" s="63"/>
      <c r="G43" s="63"/>
      <c r="H43" s="63"/>
      <c r="I43" s="64"/>
      <c r="J43" s="12"/>
      <c r="K43" s="40"/>
      <c r="L43" s="13"/>
      <c r="M43" s="12">
        <f>32600+270000+2790400+378070</f>
        <v>3471070</v>
      </c>
      <c r="N43" s="40"/>
      <c r="O43" s="40"/>
      <c r="P43" s="13"/>
      <c r="Q43" s="12">
        <f>32600+2790400+378070</f>
        <v>3201070</v>
      </c>
      <c r="R43" s="13"/>
      <c r="S43" s="12">
        <f>32600+2790400+378070</f>
        <v>3201070</v>
      </c>
      <c r="T43" s="13"/>
      <c r="U43" s="12"/>
      <c r="V43" s="13"/>
      <c r="W43" s="78"/>
      <c r="X43" s="78"/>
    </row>
    <row r="44" spans="1:24" ht="25.5" customHeight="1">
      <c r="A44" s="9" t="s">
        <v>33</v>
      </c>
      <c r="B44" s="62">
        <v>2120</v>
      </c>
      <c r="C44" s="64"/>
      <c r="D44" s="62">
        <v>112</v>
      </c>
      <c r="E44" s="63"/>
      <c r="F44" s="63"/>
      <c r="G44" s="63"/>
      <c r="H44" s="63"/>
      <c r="I44" s="64"/>
      <c r="J44" s="12"/>
      <c r="K44" s="40"/>
      <c r="L44" s="13"/>
      <c r="M44" s="12"/>
      <c r="N44" s="40"/>
      <c r="O44" s="40"/>
      <c r="P44" s="13"/>
      <c r="Q44" s="12"/>
      <c r="R44" s="13"/>
      <c r="S44" s="12"/>
      <c r="T44" s="13"/>
      <c r="U44" s="68" t="s">
        <v>27</v>
      </c>
      <c r="V44" s="69"/>
      <c r="W44" s="78"/>
      <c r="X44" s="78"/>
    </row>
    <row r="45" spans="1:24" ht="32.1" customHeight="1">
      <c r="A45" s="6" t="s">
        <v>34</v>
      </c>
      <c r="B45" s="102">
        <v>2130</v>
      </c>
      <c r="C45" s="103"/>
      <c r="D45" s="102">
        <v>113</v>
      </c>
      <c r="E45" s="104"/>
      <c r="F45" s="104"/>
      <c r="G45" s="104"/>
      <c r="H45" s="104"/>
      <c r="I45" s="103"/>
      <c r="J45" s="12"/>
      <c r="K45" s="40"/>
      <c r="L45" s="13"/>
      <c r="M45" s="12"/>
      <c r="N45" s="40"/>
      <c r="O45" s="40"/>
      <c r="P45" s="13"/>
      <c r="Q45" s="12"/>
      <c r="R45" s="13"/>
      <c r="S45" s="12"/>
      <c r="T45" s="13"/>
      <c r="U45" s="114" t="s">
        <v>12</v>
      </c>
      <c r="V45" s="115"/>
    </row>
    <row r="46" spans="1:24" ht="32.1" customHeight="1">
      <c r="A46" s="9" t="s">
        <v>35</v>
      </c>
      <c r="B46" s="102">
        <v>2140</v>
      </c>
      <c r="C46" s="103"/>
      <c r="D46" s="102">
        <v>119</v>
      </c>
      <c r="E46" s="104"/>
      <c r="F46" s="104"/>
      <c r="G46" s="104"/>
      <c r="H46" s="104"/>
      <c r="I46" s="103"/>
      <c r="J46" s="12"/>
      <c r="K46" s="40"/>
      <c r="L46" s="13"/>
      <c r="M46" s="12"/>
      <c r="N46" s="40"/>
      <c r="O46" s="40"/>
      <c r="P46" s="13"/>
      <c r="Q46" s="12"/>
      <c r="R46" s="13"/>
      <c r="S46" s="12"/>
      <c r="T46" s="13"/>
      <c r="U46" s="116" t="s">
        <v>27</v>
      </c>
      <c r="V46" s="117"/>
    </row>
    <row r="47" spans="1:24" ht="25.5" customHeight="1">
      <c r="A47" s="9" t="s">
        <v>36</v>
      </c>
      <c r="B47" s="62">
        <v>2141</v>
      </c>
      <c r="C47" s="64"/>
      <c r="D47" s="62">
        <v>119</v>
      </c>
      <c r="E47" s="63"/>
      <c r="F47" s="63"/>
      <c r="G47" s="63"/>
      <c r="H47" s="63"/>
      <c r="I47" s="64"/>
      <c r="J47" s="12"/>
      <c r="K47" s="40"/>
      <c r="L47" s="13"/>
      <c r="M47" s="120">
        <f>M48+M49</f>
        <v>1426875</v>
      </c>
      <c r="N47" s="121"/>
      <c r="O47" s="121"/>
      <c r="P47" s="122"/>
      <c r="Q47" s="118">
        <f>Q48+Q49</f>
        <v>1345335</v>
      </c>
      <c r="R47" s="119"/>
      <c r="S47" s="118">
        <f>S48+S49</f>
        <v>1345335</v>
      </c>
      <c r="T47" s="119"/>
      <c r="U47" s="112" t="s">
        <v>27</v>
      </c>
      <c r="V47" s="113"/>
    </row>
    <row r="48" spans="1:24" ht="12.75" customHeight="1">
      <c r="A48" s="6" t="s">
        <v>31</v>
      </c>
      <c r="B48" s="62">
        <v>2142</v>
      </c>
      <c r="C48" s="64"/>
      <c r="D48" s="62">
        <v>119</v>
      </c>
      <c r="E48" s="63"/>
      <c r="F48" s="63"/>
      <c r="G48" s="63"/>
      <c r="H48" s="63"/>
      <c r="I48" s="64"/>
      <c r="J48" s="35"/>
      <c r="K48" s="36"/>
      <c r="L48" s="37"/>
      <c r="M48" s="35">
        <v>378960</v>
      </c>
      <c r="N48" s="36"/>
      <c r="O48" s="36"/>
      <c r="P48" s="37"/>
      <c r="Q48" s="123">
        <v>378960</v>
      </c>
      <c r="R48" s="124"/>
      <c r="S48" s="125">
        <v>378960</v>
      </c>
      <c r="T48" s="126"/>
      <c r="U48" s="68" t="s">
        <v>12</v>
      </c>
      <c r="V48" s="69"/>
    </row>
    <row r="49" spans="1:22" ht="25.5" customHeight="1">
      <c r="A49" s="9" t="s">
        <v>32</v>
      </c>
      <c r="B49" s="62">
        <v>2143</v>
      </c>
      <c r="C49" s="64"/>
      <c r="D49" s="62">
        <v>119</v>
      </c>
      <c r="E49" s="63"/>
      <c r="F49" s="63"/>
      <c r="G49" s="63"/>
      <c r="H49" s="63"/>
      <c r="I49" s="64"/>
      <c r="J49" s="12"/>
      <c r="K49" s="40"/>
      <c r="L49" s="13"/>
      <c r="M49" s="12">
        <f>9845+81540+842370+114160</f>
        <v>1047915</v>
      </c>
      <c r="N49" s="40"/>
      <c r="O49" s="40"/>
      <c r="P49" s="13"/>
      <c r="Q49" s="12">
        <f>9845+842370+114160</f>
        <v>966375</v>
      </c>
      <c r="R49" s="13"/>
      <c r="S49" s="12">
        <f>9845+842370+114160</f>
        <v>966375</v>
      </c>
      <c r="T49" s="13"/>
      <c r="U49" s="68" t="s">
        <v>12</v>
      </c>
      <c r="V49" s="69"/>
    </row>
    <row r="50" spans="1:22" ht="12.75" customHeight="1">
      <c r="A50" s="6" t="s">
        <v>37</v>
      </c>
      <c r="B50" s="62">
        <v>2144</v>
      </c>
      <c r="C50" s="64"/>
      <c r="D50" s="62">
        <v>119</v>
      </c>
      <c r="E50" s="63"/>
      <c r="F50" s="63"/>
      <c r="G50" s="63"/>
      <c r="H50" s="63"/>
      <c r="I50" s="64"/>
      <c r="J50" s="35"/>
      <c r="K50" s="36"/>
      <c r="L50" s="37"/>
      <c r="M50" s="35"/>
      <c r="N50" s="36"/>
      <c r="O50" s="36"/>
      <c r="P50" s="37"/>
      <c r="Q50" s="35"/>
      <c r="R50" s="37"/>
      <c r="S50" s="35"/>
      <c r="T50" s="37"/>
      <c r="U50" s="112" t="s">
        <v>27</v>
      </c>
      <c r="V50" s="113"/>
    </row>
    <row r="51" spans="1:22" ht="30.95" customHeight="1">
      <c r="A51" s="9" t="s">
        <v>38</v>
      </c>
      <c r="B51" s="102">
        <v>2180</v>
      </c>
      <c r="C51" s="103"/>
      <c r="D51" s="102">
        <v>139</v>
      </c>
      <c r="E51" s="104"/>
      <c r="F51" s="104"/>
      <c r="G51" s="104"/>
      <c r="H51" s="104"/>
      <c r="I51" s="103"/>
      <c r="J51" s="12"/>
      <c r="K51" s="40"/>
      <c r="L51" s="13"/>
      <c r="M51" s="12"/>
      <c r="N51" s="40"/>
      <c r="O51" s="40"/>
      <c r="P51" s="13"/>
      <c r="Q51" s="12"/>
      <c r="R51" s="13"/>
      <c r="S51" s="12"/>
      <c r="T51" s="13"/>
      <c r="U51" s="114" t="s">
        <v>27</v>
      </c>
      <c r="V51" s="115"/>
    </row>
    <row r="52" spans="1:22" ht="25.5" customHeight="1">
      <c r="A52" s="9" t="s">
        <v>39</v>
      </c>
      <c r="B52" s="62">
        <v>2181</v>
      </c>
      <c r="C52" s="64"/>
      <c r="D52" s="62">
        <v>139</v>
      </c>
      <c r="E52" s="63"/>
      <c r="F52" s="63"/>
      <c r="G52" s="63"/>
      <c r="H52" s="63"/>
      <c r="I52" s="64"/>
      <c r="J52" s="12"/>
      <c r="K52" s="40"/>
      <c r="L52" s="13"/>
      <c r="M52" s="12"/>
      <c r="N52" s="40"/>
      <c r="O52" s="40"/>
      <c r="P52" s="13"/>
      <c r="Q52" s="12"/>
      <c r="R52" s="13"/>
      <c r="S52" s="12"/>
      <c r="T52" s="13"/>
      <c r="U52" s="68" t="s">
        <v>12</v>
      </c>
      <c r="V52" s="69"/>
    </row>
    <row r="53" spans="1:22" ht="12.75" customHeight="1">
      <c r="A53" s="6" t="s">
        <v>40</v>
      </c>
      <c r="B53" s="62">
        <v>2200</v>
      </c>
      <c r="C53" s="64"/>
      <c r="D53" s="62">
        <v>300</v>
      </c>
      <c r="E53" s="63"/>
      <c r="F53" s="63"/>
      <c r="G53" s="63"/>
      <c r="H53" s="63"/>
      <c r="I53" s="64"/>
      <c r="J53" s="35"/>
      <c r="K53" s="36"/>
      <c r="L53" s="37"/>
      <c r="M53" s="35"/>
      <c r="N53" s="36"/>
      <c r="O53" s="36"/>
      <c r="P53" s="37"/>
      <c r="Q53" s="35"/>
      <c r="R53" s="37"/>
      <c r="S53" s="35"/>
      <c r="T53" s="37"/>
      <c r="U53" s="112" t="s">
        <v>27</v>
      </c>
      <c r="V53" s="113"/>
    </row>
    <row r="54" spans="1:22" ht="32.1" customHeight="1">
      <c r="A54" s="9" t="s">
        <v>41</v>
      </c>
      <c r="B54" s="102">
        <v>2210</v>
      </c>
      <c r="C54" s="103"/>
      <c r="D54" s="102">
        <v>320</v>
      </c>
      <c r="E54" s="104"/>
      <c r="F54" s="104"/>
      <c r="G54" s="104"/>
      <c r="H54" s="104"/>
      <c r="I54" s="103"/>
      <c r="J54" s="12"/>
      <c r="K54" s="40"/>
      <c r="L54" s="13"/>
      <c r="M54" s="12"/>
      <c r="N54" s="40"/>
      <c r="O54" s="40"/>
      <c r="P54" s="13"/>
      <c r="Q54" s="12"/>
      <c r="R54" s="13"/>
      <c r="S54" s="12"/>
      <c r="T54" s="13"/>
      <c r="U54" s="116" t="s">
        <v>27</v>
      </c>
      <c r="V54" s="117"/>
    </row>
    <row r="55" spans="1:22" ht="30.95" customHeight="1">
      <c r="A55" s="9" t="s">
        <v>42</v>
      </c>
      <c r="B55" s="102">
        <v>2211</v>
      </c>
      <c r="C55" s="103"/>
      <c r="D55" s="102">
        <v>321</v>
      </c>
      <c r="E55" s="104"/>
      <c r="F55" s="104"/>
      <c r="G55" s="104"/>
      <c r="H55" s="104"/>
      <c r="I55" s="103"/>
      <c r="J55" s="12"/>
      <c r="K55" s="40"/>
      <c r="L55" s="13"/>
      <c r="M55" s="12"/>
      <c r="N55" s="40"/>
      <c r="O55" s="40"/>
      <c r="P55" s="13"/>
      <c r="Q55" s="12"/>
      <c r="R55" s="13"/>
      <c r="S55" s="12"/>
      <c r="T55" s="13"/>
      <c r="U55" s="116" t="s">
        <v>27</v>
      </c>
      <c r="V55" s="117"/>
    </row>
    <row r="56" spans="1:22" ht="42" customHeight="1">
      <c r="A56" s="9" t="s">
        <v>43</v>
      </c>
      <c r="B56" s="102">
        <v>2230</v>
      </c>
      <c r="C56" s="103"/>
      <c r="D56" s="102">
        <v>350</v>
      </c>
      <c r="E56" s="104"/>
      <c r="F56" s="104"/>
      <c r="G56" s="104"/>
      <c r="H56" s="104"/>
      <c r="I56" s="103"/>
      <c r="J56" s="38"/>
      <c r="K56" s="52"/>
      <c r="L56" s="39"/>
      <c r="M56" s="38"/>
      <c r="N56" s="52"/>
      <c r="O56" s="52"/>
      <c r="P56" s="39"/>
      <c r="Q56" s="38"/>
      <c r="R56" s="39"/>
      <c r="S56" s="38"/>
      <c r="T56" s="39"/>
      <c r="U56" s="116" t="s">
        <v>27</v>
      </c>
      <c r="V56" s="117"/>
    </row>
    <row r="57" spans="1:22" ht="12.75" customHeight="1">
      <c r="A57" s="6" t="s">
        <v>44</v>
      </c>
      <c r="B57" s="62">
        <v>2240</v>
      </c>
      <c r="C57" s="64"/>
      <c r="D57" s="62">
        <v>360</v>
      </c>
      <c r="E57" s="63"/>
      <c r="F57" s="63"/>
      <c r="G57" s="63"/>
      <c r="H57" s="63"/>
      <c r="I57" s="64"/>
      <c r="J57" s="35"/>
      <c r="K57" s="36"/>
      <c r="L57" s="37"/>
      <c r="M57" s="35"/>
      <c r="N57" s="36"/>
      <c r="O57" s="36"/>
      <c r="P57" s="37"/>
      <c r="Q57" s="35"/>
      <c r="R57" s="37"/>
      <c r="S57" s="35"/>
      <c r="T57" s="37"/>
      <c r="U57" s="112" t="s">
        <v>27</v>
      </c>
      <c r="V57" s="113"/>
    </row>
    <row r="58" spans="1:22" ht="12.75" customHeight="1">
      <c r="A58" s="6" t="s">
        <v>45</v>
      </c>
      <c r="B58" s="62">
        <v>2300</v>
      </c>
      <c r="C58" s="64"/>
      <c r="D58" s="62">
        <v>850</v>
      </c>
      <c r="E58" s="63"/>
      <c r="F58" s="63"/>
      <c r="G58" s="63"/>
      <c r="H58" s="63"/>
      <c r="I58" s="64"/>
      <c r="J58" s="35"/>
      <c r="K58" s="36"/>
      <c r="L58" s="37"/>
      <c r="M58" s="109">
        <v>31400</v>
      </c>
      <c r="N58" s="110"/>
      <c r="O58" s="110"/>
      <c r="P58" s="111"/>
      <c r="Q58" s="35">
        <v>31400</v>
      </c>
      <c r="R58" s="37"/>
      <c r="S58" s="35">
        <v>31400</v>
      </c>
      <c r="T58" s="37"/>
      <c r="U58" s="112" t="s">
        <v>27</v>
      </c>
      <c r="V58" s="113"/>
    </row>
    <row r="59" spans="1:22" ht="25.5" customHeight="1">
      <c r="A59" s="9" t="s">
        <v>46</v>
      </c>
      <c r="B59" s="62">
        <v>2310</v>
      </c>
      <c r="C59" s="64"/>
      <c r="D59" s="62">
        <v>851</v>
      </c>
      <c r="E59" s="63"/>
      <c r="F59" s="63"/>
      <c r="G59" s="63"/>
      <c r="H59" s="63"/>
      <c r="I59" s="64"/>
      <c r="J59" s="12"/>
      <c r="K59" s="40"/>
      <c r="L59" s="13"/>
      <c r="M59" s="12"/>
      <c r="N59" s="40"/>
      <c r="O59" s="40"/>
      <c r="P59" s="13"/>
      <c r="Q59" s="12"/>
      <c r="R59" s="13"/>
      <c r="S59" s="12"/>
      <c r="T59" s="13"/>
      <c r="U59" s="112" t="s">
        <v>27</v>
      </c>
      <c r="V59" s="113"/>
    </row>
    <row r="60" spans="1:22" ht="32.1" customHeight="1">
      <c r="A60" s="9" t="s">
        <v>47</v>
      </c>
      <c r="B60" s="102">
        <v>2320</v>
      </c>
      <c r="C60" s="103"/>
      <c r="D60" s="102">
        <v>852</v>
      </c>
      <c r="E60" s="104"/>
      <c r="F60" s="104"/>
      <c r="G60" s="104"/>
      <c r="H60" s="104"/>
      <c r="I60" s="103"/>
      <c r="J60" s="12"/>
      <c r="K60" s="40"/>
      <c r="L60" s="13"/>
      <c r="M60" s="12"/>
      <c r="N60" s="40"/>
      <c r="O60" s="40"/>
      <c r="P60" s="13"/>
      <c r="Q60" s="12"/>
      <c r="R60" s="13"/>
      <c r="S60" s="12"/>
      <c r="T60" s="13"/>
      <c r="U60" s="116" t="s">
        <v>27</v>
      </c>
      <c r="V60" s="117"/>
    </row>
    <row r="61" spans="1:22" ht="25.5" customHeight="1">
      <c r="A61" s="9" t="s">
        <v>48</v>
      </c>
      <c r="B61" s="62">
        <v>2330</v>
      </c>
      <c r="C61" s="64"/>
      <c r="D61" s="62">
        <v>853</v>
      </c>
      <c r="E61" s="63"/>
      <c r="F61" s="63"/>
      <c r="G61" s="63"/>
      <c r="H61" s="63"/>
      <c r="I61" s="64"/>
      <c r="J61" s="12"/>
      <c r="K61" s="40"/>
      <c r="L61" s="13"/>
      <c r="M61" s="12"/>
      <c r="N61" s="40"/>
      <c r="O61" s="40"/>
      <c r="P61" s="13"/>
      <c r="Q61" s="12"/>
      <c r="R61" s="13"/>
      <c r="S61" s="12"/>
      <c r="T61" s="13"/>
      <c r="U61" s="112" t="s">
        <v>27</v>
      </c>
      <c r="V61" s="113"/>
    </row>
    <row r="62" spans="1:22" ht="25.5" customHeight="1">
      <c r="A62" s="9" t="s">
        <v>49</v>
      </c>
      <c r="B62" s="62">
        <v>2400</v>
      </c>
      <c r="C62" s="64"/>
      <c r="D62" s="33" t="s">
        <v>27</v>
      </c>
      <c r="E62" s="51"/>
      <c r="F62" s="51"/>
      <c r="G62" s="51"/>
      <c r="H62" s="51"/>
      <c r="I62" s="34"/>
      <c r="J62" s="12"/>
      <c r="K62" s="40"/>
      <c r="L62" s="13"/>
      <c r="M62" s="12"/>
      <c r="N62" s="40"/>
      <c r="O62" s="40"/>
      <c r="P62" s="13"/>
      <c r="Q62" s="12"/>
      <c r="R62" s="13"/>
      <c r="S62" s="12"/>
      <c r="T62" s="13"/>
      <c r="U62" s="112" t="s">
        <v>27</v>
      </c>
      <c r="V62" s="113"/>
    </row>
    <row r="63" spans="1:22" ht="25.5" customHeight="1">
      <c r="A63" s="9" t="s">
        <v>50</v>
      </c>
      <c r="B63" s="102">
        <v>2410</v>
      </c>
      <c r="C63" s="103"/>
      <c r="D63" s="102">
        <v>613</v>
      </c>
      <c r="E63" s="104"/>
      <c r="F63" s="104"/>
      <c r="G63" s="104"/>
      <c r="H63" s="104"/>
      <c r="I63" s="103"/>
      <c r="J63" s="12"/>
      <c r="K63" s="40"/>
      <c r="L63" s="13"/>
      <c r="M63" s="12"/>
      <c r="N63" s="40"/>
      <c r="O63" s="40"/>
      <c r="P63" s="13"/>
      <c r="Q63" s="12"/>
      <c r="R63" s="13"/>
      <c r="S63" s="12"/>
      <c r="T63" s="13"/>
      <c r="U63" s="12"/>
      <c r="V63" s="13"/>
    </row>
    <row r="64" spans="1:22" ht="21.95" customHeight="1">
      <c r="A64" s="6" t="s">
        <v>51</v>
      </c>
      <c r="B64" s="62">
        <v>2410</v>
      </c>
      <c r="C64" s="64"/>
      <c r="D64" s="62">
        <v>810</v>
      </c>
      <c r="E64" s="63"/>
      <c r="F64" s="63"/>
      <c r="G64" s="63"/>
      <c r="H64" s="63"/>
      <c r="I64" s="64"/>
      <c r="J64" s="12"/>
      <c r="K64" s="40"/>
      <c r="L64" s="13"/>
      <c r="M64" s="12"/>
      <c r="N64" s="40"/>
      <c r="O64" s="40"/>
      <c r="P64" s="13"/>
      <c r="Q64" s="12"/>
      <c r="R64" s="13"/>
      <c r="S64" s="12"/>
      <c r="T64" s="13"/>
      <c r="U64" s="12"/>
      <c r="V64" s="13"/>
    </row>
    <row r="65" spans="1:24" ht="25.5" customHeight="1">
      <c r="A65" s="9" t="s">
        <v>52</v>
      </c>
      <c r="B65" s="62">
        <v>2500</v>
      </c>
      <c r="C65" s="64"/>
      <c r="D65" s="33" t="s">
        <v>27</v>
      </c>
      <c r="E65" s="51"/>
      <c r="F65" s="51"/>
      <c r="G65" s="51"/>
      <c r="H65" s="51"/>
      <c r="I65" s="34"/>
      <c r="J65" s="12"/>
      <c r="K65" s="40"/>
      <c r="L65" s="13"/>
      <c r="M65" s="12"/>
      <c r="N65" s="40"/>
      <c r="O65" s="40"/>
      <c r="P65" s="13"/>
      <c r="Q65" s="12"/>
      <c r="R65" s="13"/>
      <c r="S65" s="12"/>
      <c r="T65" s="13"/>
      <c r="U65" s="112" t="s">
        <v>27</v>
      </c>
      <c r="V65" s="113"/>
    </row>
    <row r="66" spans="1:24" ht="30.95" customHeight="1">
      <c r="A66" s="9" t="s">
        <v>53</v>
      </c>
      <c r="B66" s="102">
        <v>2520</v>
      </c>
      <c r="C66" s="103"/>
      <c r="D66" s="102">
        <v>831</v>
      </c>
      <c r="E66" s="104"/>
      <c r="F66" s="104"/>
      <c r="G66" s="104"/>
      <c r="H66" s="104"/>
      <c r="I66" s="103"/>
      <c r="J66" s="12"/>
      <c r="K66" s="40"/>
      <c r="L66" s="13"/>
      <c r="M66" s="12"/>
      <c r="N66" s="40"/>
      <c r="O66" s="40"/>
      <c r="P66" s="13"/>
      <c r="Q66" s="12"/>
      <c r="R66" s="13"/>
      <c r="S66" s="12"/>
      <c r="T66" s="13"/>
      <c r="U66" s="114" t="s">
        <v>27</v>
      </c>
      <c r="V66" s="115"/>
    </row>
    <row r="67" spans="1:24" ht="12.75" customHeight="1">
      <c r="A67" s="6" t="s">
        <v>54</v>
      </c>
      <c r="B67" s="62">
        <v>2600</v>
      </c>
      <c r="C67" s="64"/>
      <c r="D67" s="33" t="s">
        <v>27</v>
      </c>
      <c r="E67" s="51"/>
      <c r="F67" s="51"/>
      <c r="G67" s="51"/>
      <c r="H67" s="51"/>
      <c r="I67" s="34"/>
      <c r="J67" s="35"/>
      <c r="K67" s="36"/>
      <c r="L67" s="37"/>
      <c r="M67" s="35"/>
      <c r="N67" s="36"/>
      <c r="O67" s="36"/>
      <c r="P67" s="37"/>
      <c r="Q67" s="35"/>
      <c r="R67" s="37"/>
      <c r="S67" s="35"/>
      <c r="T67" s="37"/>
      <c r="U67" s="35"/>
      <c r="V67" s="37"/>
    </row>
    <row r="68" spans="1:24" ht="31.5" customHeight="1">
      <c r="A68" s="9" t="s">
        <v>55</v>
      </c>
      <c r="B68" s="102">
        <v>2610</v>
      </c>
      <c r="C68" s="103"/>
      <c r="D68" s="102">
        <v>241</v>
      </c>
      <c r="E68" s="104"/>
      <c r="F68" s="104"/>
      <c r="G68" s="104"/>
      <c r="H68" s="104"/>
      <c r="I68" s="103"/>
      <c r="J68" s="12"/>
      <c r="K68" s="40"/>
      <c r="L68" s="13"/>
      <c r="M68" s="12"/>
      <c r="N68" s="40"/>
      <c r="O68" s="40"/>
      <c r="P68" s="13"/>
      <c r="Q68" s="12"/>
      <c r="R68" s="13"/>
      <c r="S68" s="12"/>
      <c r="T68" s="13"/>
      <c r="U68" s="12"/>
      <c r="V68" s="13"/>
      <c r="W68" s="78"/>
      <c r="X68" s="78"/>
    </row>
    <row r="69" spans="1:24" ht="25.5" customHeight="1">
      <c r="A69" s="9" t="s">
        <v>56</v>
      </c>
      <c r="B69" s="62">
        <v>2630</v>
      </c>
      <c r="C69" s="64"/>
      <c r="D69" s="62">
        <v>243</v>
      </c>
      <c r="E69" s="63"/>
      <c r="F69" s="63"/>
      <c r="G69" s="63"/>
      <c r="H69" s="63"/>
      <c r="I69" s="64"/>
      <c r="J69" s="12"/>
      <c r="K69" s="40"/>
      <c r="L69" s="13"/>
      <c r="M69" s="12"/>
      <c r="N69" s="40"/>
      <c r="O69" s="40"/>
      <c r="P69" s="13"/>
      <c r="Q69" s="12"/>
      <c r="R69" s="13"/>
      <c r="S69" s="12"/>
      <c r="T69" s="13"/>
      <c r="U69" s="12"/>
      <c r="V69" s="13"/>
      <c r="W69" s="78"/>
      <c r="X69" s="78"/>
    </row>
    <row r="70" spans="1:24" ht="12.75" customHeight="1">
      <c r="A70" s="6" t="s">
        <v>57</v>
      </c>
      <c r="B70" s="62">
        <v>2640</v>
      </c>
      <c r="C70" s="64"/>
      <c r="D70" s="62">
        <v>244</v>
      </c>
      <c r="E70" s="63"/>
      <c r="F70" s="63"/>
      <c r="G70" s="63"/>
      <c r="H70" s="63"/>
      <c r="I70" s="64"/>
      <c r="J70" s="35"/>
      <c r="K70" s="36"/>
      <c r="L70" s="37"/>
      <c r="M70" s="109">
        <f>M72+M73+M75</f>
        <v>882787.16</v>
      </c>
      <c r="N70" s="110"/>
      <c r="O70" s="110"/>
      <c r="P70" s="111"/>
      <c r="Q70" s="35">
        <f>6879786-Q58-Q41-Q47-Q75</f>
        <v>584030.91000000015</v>
      </c>
      <c r="R70" s="37"/>
      <c r="S70" s="35">
        <f>6776766.39-S75-S58-S41-S47</f>
        <v>572451.38999999966</v>
      </c>
      <c r="T70" s="37"/>
      <c r="U70" s="35"/>
      <c r="V70" s="37"/>
      <c r="W70" s="72"/>
      <c r="X70" s="72"/>
    </row>
    <row r="71" spans="1:24" ht="12.75" customHeight="1">
      <c r="A71" s="6" t="s">
        <v>58</v>
      </c>
      <c r="B71" s="35"/>
      <c r="C71" s="37"/>
      <c r="D71" s="35"/>
      <c r="E71" s="36"/>
      <c r="F71" s="36"/>
      <c r="G71" s="36"/>
      <c r="H71" s="36"/>
      <c r="I71" s="37"/>
      <c r="J71" s="35"/>
      <c r="K71" s="36"/>
      <c r="L71" s="37"/>
      <c r="M71" s="35"/>
      <c r="N71" s="36"/>
      <c r="O71" s="36"/>
      <c r="P71" s="37"/>
      <c r="Q71" s="35"/>
      <c r="R71" s="37"/>
      <c r="S71" s="35"/>
      <c r="T71" s="37"/>
      <c r="U71" s="35"/>
      <c r="V71" s="37"/>
      <c r="W71" s="72"/>
      <c r="X71" s="72"/>
    </row>
    <row r="72" spans="1:24" ht="12.75" customHeight="1">
      <c r="A72" s="6" t="s">
        <v>31</v>
      </c>
      <c r="B72" s="62">
        <v>2641</v>
      </c>
      <c r="C72" s="64"/>
      <c r="D72" s="62">
        <v>244</v>
      </c>
      <c r="E72" s="63"/>
      <c r="F72" s="63"/>
      <c r="G72" s="63"/>
      <c r="H72" s="63"/>
      <c r="I72" s="64"/>
      <c r="J72" s="35"/>
      <c r="K72" s="36"/>
      <c r="L72" s="37"/>
      <c r="M72" s="35">
        <f>11580+641400-347170+68060+24700-31400</f>
        <v>367170</v>
      </c>
      <c r="N72" s="36"/>
      <c r="O72" s="36"/>
      <c r="P72" s="37"/>
      <c r="Q72" s="35"/>
      <c r="R72" s="37"/>
      <c r="S72" s="35"/>
      <c r="T72" s="37"/>
      <c r="U72" s="35"/>
      <c r="V72" s="37"/>
      <c r="W72" s="72"/>
      <c r="X72" s="72"/>
    </row>
    <row r="73" spans="1:24" ht="25.5" customHeight="1">
      <c r="A73" s="9" t="s">
        <v>32</v>
      </c>
      <c r="B73" s="62">
        <v>2642</v>
      </c>
      <c r="C73" s="64"/>
      <c r="D73" s="62">
        <v>244</v>
      </c>
      <c r="E73" s="63"/>
      <c r="F73" s="63"/>
      <c r="G73" s="63"/>
      <c r="H73" s="63"/>
      <c r="I73" s="64"/>
      <c r="J73" s="12"/>
      <c r="K73" s="40"/>
      <c r="L73" s="13"/>
      <c r="M73" s="12">
        <f>25100+44770+98577.16</f>
        <v>168447.16</v>
      </c>
      <c r="N73" s="40"/>
      <c r="O73" s="40"/>
      <c r="P73" s="13"/>
      <c r="Q73" s="12"/>
      <c r="R73" s="13"/>
      <c r="S73" s="12"/>
      <c r="T73" s="13"/>
      <c r="U73" s="12"/>
      <c r="V73" s="13"/>
      <c r="W73" s="78"/>
      <c r="X73" s="78"/>
    </row>
    <row r="74" spans="1:24" ht="42" customHeight="1">
      <c r="A74" s="9" t="s">
        <v>59</v>
      </c>
      <c r="B74" s="106">
        <v>2650</v>
      </c>
      <c r="C74" s="107"/>
      <c r="D74" s="106">
        <v>245</v>
      </c>
      <c r="E74" s="108"/>
      <c r="F74" s="108"/>
      <c r="G74" s="108"/>
      <c r="H74" s="108"/>
      <c r="I74" s="107"/>
      <c r="J74" s="38"/>
      <c r="K74" s="52"/>
      <c r="L74" s="39"/>
      <c r="M74" s="38"/>
      <c r="N74" s="52"/>
      <c r="O74" s="52"/>
      <c r="P74" s="39"/>
      <c r="Q74" s="38"/>
      <c r="R74" s="39"/>
      <c r="S74" s="38"/>
      <c r="T74" s="39"/>
      <c r="U74" s="38"/>
      <c r="V74" s="39"/>
      <c r="W74" s="105"/>
      <c r="X74" s="105"/>
    </row>
    <row r="75" spans="1:24" ht="12.75" customHeight="1">
      <c r="A75" s="6" t="s">
        <v>60</v>
      </c>
      <c r="B75" s="62">
        <v>2660</v>
      </c>
      <c r="C75" s="64"/>
      <c r="D75" s="62">
        <v>247</v>
      </c>
      <c r="E75" s="63"/>
      <c r="F75" s="63"/>
      <c r="G75" s="63"/>
      <c r="H75" s="63"/>
      <c r="I75" s="64"/>
      <c r="J75" s="35"/>
      <c r="K75" s="36"/>
      <c r="L75" s="37"/>
      <c r="M75" s="35">
        <v>347170</v>
      </c>
      <c r="N75" s="36"/>
      <c r="O75" s="36"/>
      <c r="P75" s="37"/>
      <c r="Q75" s="35">
        <v>347170</v>
      </c>
      <c r="R75" s="37"/>
      <c r="S75" s="35">
        <v>347170</v>
      </c>
      <c r="T75" s="37"/>
      <c r="U75" s="35"/>
      <c r="V75" s="37"/>
      <c r="W75" s="72"/>
      <c r="X75" s="72"/>
    </row>
    <row r="76" spans="1:24" ht="25.5" customHeight="1">
      <c r="A76" s="9" t="s">
        <v>61</v>
      </c>
      <c r="B76" s="62">
        <v>2670</v>
      </c>
      <c r="C76" s="64"/>
      <c r="D76" s="62">
        <v>400</v>
      </c>
      <c r="E76" s="63"/>
      <c r="F76" s="63"/>
      <c r="G76" s="63"/>
      <c r="H76" s="63"/>
      <c r="I76" s="64"/>
      <c r="J76" s="12"/>
      <c r="K76" s="40"/>
      <c r="L76" s="13"/>
      <c r="M76" s="12"/>
      <c r="N76" s="40"/>
      <c r="O76" s="40"/>
      <c r="P76" s="13"/>
      <c r="Q76" s="12"/>
      <c r="R76" s="13"/>
      <c r="S76" s="12"/>
      <c r="T76" s="13"/>
      <c r="U76" s="12"/>
      <c r="V76" s="13"/>
      <c r="W76" s="78"/>
      <c r="X76" s="78"/>
    </row>
    <row r="77" spans="1:24" ht="30.95" customHeight="1">
      <c r="A77" s="9" t="s">
        <v>62</v>
      </c>
      <c r="B77" s="102">
        <v>2671</v>
      </c>
      <c r="C77" s="103"/>
      <c r="D77" s="102">
        <v>406</v>
      </c>
      <c r="E77" s="104"/>
      <c r="F77" s="104"/>
      <c r="G77" s="104"/>
      <c r="H77" s="104"/>
      <c r="I77" s="103"/>
      <c r="J77" s="12"/>
      <c r="K77" s="40"/>
      <c r="L77" s="13"/>
      <c r="M77" s="12"/>
      <c r="N77" s="40"/>
      <c r="O77" s="40"/>
      <c r="P77" s="13"/>
      <c r="Q77" s="12"/>
      <c r="R77" s="13"/>
      <c r="S77" s="12"/>
      <c r="T77" s="13"/>
      <c r="U77" s="12"/>
      <c r="V77" s="13"/>
      <c r="W77" s="78"/>
      <c r="X77" s="78"/>
    </row>
    <row r="78" spans="1:24" ht="32.1" customHeight="1">
      <c r="A78" s="9" t="s">
        <v>63</v>
      </c>
      <c r="B78" s="102">
        <v>2672</v>
      </c>
      <c r="C78" s="103"/>
      <c r="D78" s="102">
        <v>407</v>
      </c>
      <c r="E78" s="104"/>
      <c r="F78" s="104"/>
      <c r="G78" s="104"/>
      <c r="H78" s="104"/>
      <c r="I78" s="103"/>
      <c r="J78" s="12"/>
      <c r="K78" s="40"/>
      <c r="L78" s="13"/>
      <c r="M78" s="12"/>
      <c r="N78" s="40"/>
      <c r="O78" s="40"/>
      <c r="P78" s="13"/>
      <c r="Q78" s="12"/>
      <c r="R78" s="13"/>
      <c r="S78" s="12"/>
      <c r="T78" s="13"/>
      <c r="U78" s="12"/>
      <c r="V78" s="13"/>
      <c r="W78" s="78"/>
      <c r="X78" s="78"/>
    </row>
    <row r="79" spans="1:24" ht="12.75" customHeight="1">
      <c r="A79" s="9" t="s">
        <v>64</v>
      </c>
      <c r="B79" s="62">
        <v>3000</v>
      </c>
      <c r="C79" s="64"/>
      <c r="D79" s="62">
        <v>100</v>
      </c>
      <c r="E79" s="63"/>
      <c r="F79" s="63"/>
      <c r="G79" s="63"/>
      <c r="H79" s="63"/>
      <c r="I79" s="64"/>
      <c r="J79" s="35"/>
      <c r="K79" s="36"/>
      <c r="L79" s="37"/>
      <c r="M79" s="35"/>
      <c r="N79" s="36"/>
      <c r="O79" s="36"/>
      <c r="P79" s="37"/>
      <c r="Q79" s="35"/>
      <c r="R79" s="37"/>
      <c r="S79" s="35"/>
      <c r="T79" s="37"/>
      <c r="U79" s="68" t="s">
        <v>27</v>
      </c>
      <c r="V79" s="69"/>
      <c r="W79" s="72"/>
      <c r="X79" s="72"/>
    </row>
    <row r="80" spans="1:24" ht="25.5" customHeight="1">
      <c r="A80" s="9" t="s">
        <v>65</v>
      </c>
      <c r="B80" s="62">
        <v>3010</v>
      </c>
      <c r="C80" s="64"/>
      <c r="D80" s="62">
        <v>180</v>
      </c>
      <c r="E80" s="63"/>
      <c r="F80" s="63"/>
      <c r="G80" s="63"/>
      <c r="H80" s="63"/>
      <c r="I80" s="64"/>
      <c r="J80" s="12"/>
      <c r="K80" s="40"/>
      <c r="L80" s="13"/>
      <c r="M80" s="12"/>
      <c r="N80" s="40"/>
      <c r="O80" s="40"/>
      <c r="P80" s="13"/>
      <c r="Q80" s="12"/>
      <c r="R80" s="13"/>
      <c r="S80" s="12"/>
      <c r="T80" s="13"/>
      <c r="U80" s="68" t="s">
        <v>27</v>
      </c>
      <c r="V80" s="69"/>
      <c r="W80" s="78"/>
      <c r="X80" s="78"/>
    </row>
    <row r="81" spans="1:24" ht="12.75" customHeight="1">
      <c r="A81" s="6" t="s">
        <v>66</v>
      </c>
      <c r="B81" s="62">
        <v>3020</v>
      </c>
      <c r="C81" s="64"/>
      <c r="D81" s="62">
        <v>180</v>
      </c>
      <c r="E81" s="63"/>
      <c r="F81" s="63"/>
      <c r="G81" s="63"/>
      <c r="H81" s="63"/>
      <c r="I81" s="64"/>
      <c r="J81" s="35"/>
      <c r="K81" s="36"/>
      <c r="L81" s="37"/>
      <c r="M81" s="35"/>
      <c r="N81" s="36"/>
      <c r="O81" s="36"/>
      <c r="P81" s="37"/>
      <c r="Q81" s="35"/>
      <c r="R81" s="37"/>
      <c r="S81" s="35"/>
      <c r="T81" s="37"/>
      <c r="U81" s="68" t="s">
        <v>27</v>
      </c>
      <c r="V81" s="69"/>
      <c r="W81" s="72"/>
      <c r="X81" s="72"/>
    </row>
    <row r="82" spans="1:24" ht="12.75" customHeight="1">
      <c r="A82" s="6" t="s">
        <v>67</v>
      </c>
      <c r="B82" s="62">
        <v>3030</v>
      </c>
      <c r="C82" s="64"/>
      <c r="D82" s="62">
        <v>180</v>
      </c>
      <c r="E82" s="63"/>
      <c r="F82" s="63"/>
      <c r="G82" s="63"/>
      <c r="H82" s="63"/>
      <c r="I82" s="64"/>
      <c r="J82" s="35"/>
      <c r="K82" s="36"/>
      <c r="L82" s="37"/>
      <c r="M82" s="35"/>
      <c r="N82" s="36"/>
      <c r="O82" s="36"/>
      <c r="P82" s="37"/>
      <c r="Q82" s="35"/>
      <c r="R82" s="37"/>
      <c r="S82" s="35"/>
      <c r="T82" s="37"/>
      <c r="U82" s="68" t="s">
        <v>27</v>
      </c>
      <c r="V82" s="69"/>
      <c r="W82" s="72"/>
      <c r="X82" s="72"/>
    </row>
    <row r="83" spans="1:24" ht="12.75" customHeight="1">
      <c r="A83" s="6" t="s">
        <v>68</v>
      </c>
      <c r="B83" s="62">
        <v>4000</v>
      </c>
      <c r="C83" s="64"/>
      <c r="D83" s="33" t="s">
        <v>27</v>
      </c>
      <c r="E83" s="51"/>
      <c r="F83" s="51"/>
      <c r="G83" s="51"/>
      <c r="H83" s="51"/>
      <c r="I83" s="34"/>
      <c r="J83" s="35"/>
      <c r="K83" s="36"/>
      <c r="L83" s="37"/>
      <c r="M83" s="35"/>
      <c r="N83" s="36"/>
      <c r="O83" s="36"/>
      <c r="P83" s="37"/>
      <c r="Q83" s="35"/>
      <c r="R83" s="37"/>
      <c r="S83" s="35"/>
      <c r="T83" s="37"/>
      <c r="U83" s="68" t="s">
        <v>12</v>
      </c>
      <c r="V83" s="69"/>
      <c r="W83" s="72"/>
      <c r="X83" s="72"/>
    </row>
    <row r="84" spans="1:24" ht="24">
      <c r="A84" s="9" t="s">
        <v>69</v>
      </c>
      <c r="B84" s="62">
        <v>4010</v>
      </c>
      <c r="C84" s="64"/>
      <c r="D84" s="62">
        <v>610</v>
      </c>
      <c r="E84" s="63"/>
      <c r="F84" s="63"/>
      <c r="G84" s="63"/>
      <c r="H84" s="63"/>
      <c r="I84" s="64"/>
      <c r="J84" s="12"/>
      <c r="K84" s="40"/>
      <c r="L84" s="13"/>
      <c r="M84" s="12"/>
      <c r="N84" s="40"/>
      <c r="O84" s="40"/>
      <c r="P84" s="13"/>
      <c r="Q84" s="12"/>
      <c r="R84" s="13"/>
      <c r="S84" s="12"/>
      <c r="T84" s="13"/>
      <c r="U84" s="68" t="s">
        <v>27</v>
      </c>
      <c r="V84" s="69"/>
      <c r="W84" s="78"/>
      <c r="X84" s="78"/>
    </row>
    <row r="85" spans="1:24" ht="185.25" hidden="1" customHeight="1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ht="64.5" customHeight="1">
      <c r="A86" s="79" t="s">
        <v>70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ht="12.75" customHeight="1">
      <c r="A87" s="81" t="s">
        <v>5</v>
      </c>
      <c r="B87" s="82"/>
      <c r="C87" s="85" t="s">
        <v>71</v>
      </c>
      <c r="D87" s="86"/>
      <c r="E87" s="86"/>
      <c r="F87" s="87"/>
      <c r="G87" s="91" t="s">
        <v>72</v>
      </c>
      <c r="H87" s="92"/>
      <c r="I87" s="95" t="s">
        <v>73</v>
      </c>
      <c r="J87" s="96"/>
      <c r="K87" s="96"/>
      <c r="L87" s="97"/>
      <c r="M87" s="33" t="s">
        <v>9</v>
      </c>
      <c r="N87" s="51"/>
      <c r="O87" s="51"/>
      <c r="P87" s="51"/>
      <c r="Q87" s="51"/>
      <c r="R87" s="51"/>
      <c r="S87" s="51"/>
      <c r="T87" s="51"/>
      <c r="U87" s="51"/>
      <c r="V87" s="51"/>
      <c r="W87" s="34"/>
      <c r="X87" s="3"/>
    </row>
    <row r="88" spans="1:24" ht="42.95" customHeight="1">
      <c r="A88" s="83"/>
      <c r="B88" s="84"/>
      <c r="C88" s="88"/>
      <c r="D88" s="89"/>
      <c r="E88" s="89"/>
      <c r="F88" s="90"/>
      <c r="G88" s="93"/>
      <c r="H88" s="94"/>
      <c r="I88" s="98"/>
      <c r="J88" s="99"/>
      <c r="K88" s="99"/>
      <c r="L88" s="100"/>
      <c r="M88" s="74" t="s">
        <v>93</v>
      </c>
      <c r="N88" s="101"/>
      <c r="O88" s="101"/>
      <c r="P88" s="101"/>
      <c r="Q88" s="75"/>
      <c r="R88" s="76" t="s">
        <v>91</v>
      </c>
      <c r="S88" s="77"/>
      <c r="T88" s="74" t="s">
        <v>94</v>
      </c>
      <c r="U88" s="75"/>
      <c r="V88" s="76" t="s">
        <v>10</v>
      </c>
      <c r="W88" s="77"/>
      <c r="X88" s="2"/>
    </row>
    <row r="89" spans="1:24" ht="12.75" customHeight="1">
      <c r="A89" s="62">
        <v>1</v>
      </c>
      <c r="B89" s="64"/>
      <c r="C89" s="62">
        <v>2</v>
      </c>
      <c r="D89" s="63"/>
      <c r="E89" s="63"/>
      <c r="F89" s="64"/>
      <c r="G89" s="62">
        <v>3</v>
      </c>
      <c r="H89" s="64"/>
      <c r="I89" s="62">
        <v>4</v>
      </c>
      <c r="J89" s="63"/>
      <c r="K89" s="63"/>
      <c r="L89" s="64"/>
      <c r="M89" s="62">
        <v>5</v>
      </c>
      <c r="N89" s="63"/>
      <c r="O89" s="63"/>
      <c r="P89" s="63"/>
      <c r="Q89" s="64"/>
      <c r="R89" s="62">
        <v>6</v>
      </c>
      <c r="S89" s="64"/>
      <c r="T89" s="62">
        <v>7</v>
      </c>
      <c r="U89" s="64"/>
      <c r="V89" s="62">
        <v>8</v>
      </c>
      <c r="W89" s="64"/>
      <c r="X89" s="3"/>
    </row>
    <row r="90" spans="1:24" ht="12.75" customHeight="1">
      <c r="A90" s="70" t="s">
        <v>74</v>
      </c>
      <c r="B90" s="71"/>
      <c r="C90" s="16">
        <v>26000</v>
      </c>
      <c r="D90" s="17"/>
      <c r="E90" s="17"/>
      <c r="F90" s="18"/>
      <c r="G90" s="33" t="s">
        <v>27</v>
      </c>
      <c r="H90" s="34"/>
      <c r="I90" s="33" t="s">
        <v>12</v>
      </c>
      <c r="J90" s="51"/>
      <c r="K90" s="51"/>
      <c r="L90" s="34"/>
      <c r="M90" s="65">
        <f>M70</f>
        <v>882787.16</v>
      </c>
      <c r="N90" s="66"/>
      <c r="O90" s="66"/>
      <c r="P90" s="66"/>
      <c r="Q90" s="67"/>
      <c r="R90" s="35">
        <f>Q70+Q75</f>
        <v>931200.91000000015</v>
      </c>
      <c r="S90" s="37"/>
      <c r="T90" s="35">
        <f>S70+S75</f>
        <v>919621.38999999966</v>
      </c>
      <c r="U90" s="37"/>
      <c r="V90" s="35"/>
      <c r="W90" s="37"/>
      <c r="X90" s="3"/>
    </row>
    <row r="91" spans="1:24" ht="101.25" customHeight="1">
      <c r="A91" s="38" t="s">
        <v>75</v>
      </c>
      <c r="B91" s="39"/>
      <c r="C91" s="56">
        <v>26100</v>
      </c>
      <c r="D91" s="57"/>
      <c r="E91" s="57"/>
      <c r="F91" s="58"/>
      <c r="G91" s="59" t="s">
        <v>27</v>
      </c>
      <c r="H91" s="60"/>
      <c r="I91" s="33" t="s">
        <v>12</v>
      </c>
      <c r="J91" s="51"/>
      <c r="K91" s="51"/>
      <c r="L91" s="34"/>
      <c r="M91" s="38"/>
      <c r="N91" s="52"/>
      <c r="O91" s="52"/>
      <c r="P91" s="52"/>
      <c r="Q91" s="39"/>
      <c r="R91" s="38"/>
      <c r="S91" s="39"/>
      <c r="T91" s="38"/>
      <c r="U91" s="39"/>
      <c r="V91" s="38"/>
      <c r="W91" s="39"/>
      <c r="X91" s="2"/>
    </row>
    <row r="92" spans="1:24" ht="36.75" customHeight="1">
      <c r="A92" s="41" t="s">
        <v>76</v>
      </c>
      <c r="B92" s="42"/>
      <c r="C92" s="19">
        <v>26200</v>
      </c>
      <c r="D92" s="20"/>
      <c r="E92" s="20"/>
      <c r="F92" s="21"/>
      <c r="G92" s="22" t="s">
        <v>27</v>
      </c>
      <c r="H92" s="23"/>
      <c r="I92" s="33" t="s">
        <v>12</v>
      </c>
      <c r="J92" s="51"/>
      <c r="K92" s="51"/>
      <c r="L92" s="34"/>
      <c r="M92" s="12"/>
      <c r="N92" s="40"/>
      <c r="O92" s="40"/>
      <c r="P92" s="40"/>
      <c r="Q92" s="13"/>
      <c r="R92" s="12"/>
      <c r="S92" s="13"/>
      <c r="T92" s="12"/>
      <c r="U92" s="13"/>
      <c r="V92" s="12"/>
      <c r="W92" s="13"/>
      <c r="X92" s="1"/>
    </row>
    <row r="93" spans="1:24" ht="30.95" customHeight="1">
      <c r="A93" s="38" t="s">
        <v>77</v>
      </c>
      <c r="B93" s="39"/>
      <c r="C93" s="19">
        <v>26300</v>
      </c>
      <c r="D93" s="20"/>
      <c r="E93" s="20"/>
      <c r="F93" s="21"/>
      <c r="G93" s="22" t="s">
        <v>27</v>
      </c>
      <c r="H93" s="23"/>
      <c r="I93" s="33" t="s">
        <v>12</v>
      </c>
      <c r="J93" s="51"/>
      <c r="K93" s="51"/>
      <c r="L93" s="34"/>
      <c r="M93" s="46">
        <v>271256.5</v>
      </c>
      <c r="N93" s="47"/>
      <c r="O93" s="47"/>
      <c r="P93" s="47"/>
      <c r="Q93" s="48"/>
      <c r="R93" s="12"/>
      <c r="S93" s="13"/>
      <c r="T93" s="12"/>
      <c r="U93" s="13"/>
      <c r="V93" s="12"/>
      <c r="W93" s="13"/>
      <c r="X93" s="1"/>
    </row>
    <row r="94" spans="1:24" ht="25.5" customHeight="1">
      <c r="A94" s="53" t="s">
        <v>78</v>
      </c>
      <c r="B94" s="54"/>
      <c r="C94" s="19">
        <v>26310</v>
      </c>
      <c r="D94" s="20"/>
      <c r="E94" s="20"/>
      <c r="F94" s="21"/>
      <c r="G94" s="22" t="s">
        <v>12</v>
      </c>
      <c r="H94" s="23"/>
      <c r="I94" s="22" t="s">
        <v>12</v>
      </c>
      <c r="J94" s="55"/>
      <c r="K94" s="55"/>
      <c r="L94" s="23"/>
      <c r="M94" s="12">
        <v>271256.5</v>
      </c>
      <c r="N94" s="40"/>
      <c r="O94" s="40"/>
      <c r="P94" s="40"/>
      <c r="Q94" s="13"/>
      <c r="R94" s="12"/>
      <c r="S94" s="13"/>
      <c r="T94" s="12"/>
      <c r="U94" s="13"/>
      <c r="V94" s="12"/>
      <c r="W94" s="13"/>
      <c r="X94" s="1"/>
    </row>
    <row r="95" spans="1:24" ht="12.95" customHeight="1">
      <c r="A95" s="28" t="s">
        <v>79</v>
      </c>
      <c r="B95" s="29"/>
      <c r="C95" s="30">
        <v>26310.1</v>
      </c>
      <c r="D95" s="31"/>
      <c r="E95" s="31"/>
      <c r="F95" s="32"/>
      <c r="G95" s="35"/>
      <c r="H95" s="37"/>
      <c r="I95" s="35"/>
      <c r="J95" s="36"/>
      <c r="K95" s="36"/>
      <c r="L95" s="37"/>
      <c r="M95" s="35"/>
      <c r="N95" s="36"/>
      <c r="O95" s="36"/>
      <c r="P95" s="36"/>
      <c r="Q95" s="37"/>
      <c r="R95" s="35"/>
      <c r="S95" s="37"/>
      <c r="T95" s="35"/>
      <c r="U95" s="37"/>
      <c r="V95" s="35"/>
      <c r="W95" s="37"/>
      <c r="X95" s="3"/>
    </row>
    <row r="96" spans="1:24" ht="38.25" customHeight="1">
      <c r="A96" s="38" t="s">
        <v>80</v>
      </c>
      <c r="B96" s="39"/>
      <c r="C96" s="56">
        <v>26400</v>
      </c>
      <c r="D96" s="57"/>
      <c r="E96" s="57"/>
      <c r="F96" s="58"/>
      <c r="G96" s="59" t="s">
        <v>12</v>
      </c>
      <c r="H96" s="60"/>
      <c r="I96" s="59" t="s">
        <v>12</v>
      </c>
      <c r="J96" s="61"/>
      <c r="K96" s="61"/>
      <c r="L96" s="60"/>
      <c r="M96" s="12">
        <f>M90-M93</f>
        <v>611530.66</v>
      </c>
      <c r="N96" s="40"/>
      <c r="O96" s="40"/>
      <c r="P96" s="40"/>
      <c r="Q96" s="13"/>
      <c r="R96" s="12">
        <f>R90</f>
        <v>931200.91000000015</v>
      </c>
      <c r="S96" s="13"/>
      <c r="T96" s="12">
        <f>T90</f>
        <v>919621.38999999966</v>
      </c>
      <c r="U96" s="13"/>
      <c r="V96" s="12"/>
      <c r="W96" s="13"/>
      <c r="X96" s="1"/>
    </row>
    <row r="97" spans="1:24" ht="36.75" customHeight="1">
      <c r="A97" s="38" t="s">
        <v>81</v>
      </c>
      <c r="B97" s="39"/>
      <c r="C97" s="19">
        <v>26410</v>
      </c>
      <c r="D97" s="20"/>
      <c r="E97" s="20"/>
      <c r="F97" s="21"/>
      <c r="G97" s="22" t="s">
        <v>12</v>
      </c>
      <c r="H97" s="23"/>
      <c r="I97" s="33" t="s">
        <v>12</v>
      </c>
      <c r="J97" s="51"/>
      <c r="K97" s="51"/>
      <c r="L97" s="34"/>
      <c r="M97" s="12">
        <f>M96</f>
        <v>611530.66</v>
      </c>
      <c r="N97" s="40"/>
      <c r="O97" s="40"/>
      <c r="P97" s="40"/>
      <c r="Q97" s="13"/>
      <c r="R97" s="12"/>
      <c r="S97" s="13"/>
      <c r="T97" s="12"/>
      <c r="U97" s="13"/>
      <c r="V97" s="12"/>
      <c r="W97" s="13"/>
      <c r="X97" s="1"/>
    </row>
    <row r="98" spans="1:24" ht="25.5" customHeight="1">
      <c r="A98" s="38" t="s">
        <v>82</v>
      </c>
      <c r="B98" s="39"/>
      <c r="C98" s="19">
        <v>26411</v>
      </c>
      <c r="D98" s="20"/>
      <c r="E98" s="20"/>
      <c r="F98" s="21"/>
      <c r="G98" s="22" t="s">
        <v>12</v>
      </c>
      <c r="H98" s="23"/>
      <c r="I98" s="33" t="s">
        <v>12</v>
      </c>
      <c r="J98" s="51"/>
      <c r="K98" s="51"/>
      <c r="L98" s="34"/>
      <c r="M98" s="12">
        <f>M97</f>
        <v>611530.66</v>
      </c>
      <c r="N98" s="40"/>
      <c r="O98" s="40"/>
      <c r="P98" s="40"/>
      <c r="Q98" s="13"/>
      <c r="R98" s="12"/>
      <c r="S98" s="13"/>
      <c r="T98" s="12"/>
      <c r="U98" s="13"/>
      <c r="V98" s="12"/>
      <c r="W98" s="13"/>
      <c r="X98" s="1"/>
    </row>
    <row r="99" spans="1:24" ht="42" customHeight="1">
      <c r="A99" s="41" t="s">
        <v>83</v>
      </c>
      <c r="B99" s="42"/>
      <c r="C99" s="16">
        <v>26420</v>
      </c>
      <c r="D99" s="17"/>
      <c r="E99" s="17"/>
      <c r="F99" s="18"/>
      <c r="G99" s="33" t="s">
        <v>12</v>
      </c>
      <c r="H99" s="34"/>
      <c r="I99" s="33" t="s">
        <v>12</v>
      </c>
      <c r="J99" s="51"/>
      <c r="K99" s="51"/>
      <c r="L99" s="34"/>
      <c r="M99" s="38"/>
      <c r="N99" s="52"/>
      <c r="O99" s="52"/>
      <c r="P99" s="52"/>
      <c r="Q99" s="39"/>
      <c r="R99" s="38"/>
      <c r="S99" s="39"/>
      <c r="T99" s="38"/>
      <c r="U99" s="39"/>
      <c r="V99" s="38"/>
      <c r="W99" s="39"/>
      <c r="X99" s="2"/>
    </row>
    <row r="100" spans="1:24" ht="12.75" customHeight="1">
      <c r="A100" s="41" t="s">
        <v>16</v>
      </c>
      <c r="B100" s="42"/>
      <c r="C100" s="35"/>
      <c r="D100" s="36"/>
      <c r="E100" s="36"/>
      <c r="F100" s="37"/>
      <c r="G100" s="35"/>
      <c r="H100" s="37"/>
      <c r="I100" s="33" t="s">
        <v>12</v>
      </c>
      <c r="J100" s="51"/>
      <c r="K100" s="51"/>
      <c r="L100" s="34"/>
      <c r="M100" s="35"/>
      <c r="N100" s="36"/>
      <c r="O100" s="36"/>
      <c r="P100" s="36"/>
      <c r="Q100" s="37"/>
      <c r="R100" s="35"/>
      <c r="S100" s="37"/>
      <c r="T100" s="35"/>
      <c r="U100" s="37"/>
      <c r="V100" s="35"/>
      <c r="W100" s="37"/>
      <c r="X100" s="3"/>
    </row>
    <row r="101" spans="1:24" ht="25.5" customHeight="1">
      <c r="A101" s="49" t="s">
        <v>84</v>
      </c>
      <c r="B101" s="50"/>
      <c r="C101" s="16">
        <v>26421</v>
      </c>
      <c r="D101" s="17"/>
      <c r="E101" s="17"/>
      <c r="F101" s="18"/>
      <c r="G101" s="33" t="s">
        <v>12</v>
      </c>
      <c r="H101" s="34"/>
      <c r="I101" s="12"/>
      <c r="J101" s="40"/>
      <c r="K101" s="40"/>
      <c r="L101" s="13"/>
      <c r="M101" s="12"/>
      <c r="N101" s="40"/>
      <c r="O101" s="40"/>
      <c r="P101" s="40"/>
      <c r="Q101" s="13"/>
      <c r="R101" s="12"/>
      <c r="S101" s="13"/>
      <c r="T101" s="12"/>
      <c r="U101" s="13"/>
      <c r="V101" s="12"/>
      <c r="W101" s="13"/>
      <c r="X101" s="1"/>
    </row>
    <row r="102" spans="1:24" ht="12.75" customHeight="1">
      <c r="A102" s="28" t="s">
        <v>79</v>
      </c>
      <c r="B102" s="29"/>
      <c r="C102" s="30">
        <v>26421.1</v>
      </c>
      <c r="D102" s="31"/>
      <c r="E102" s="31"/>
      <c r="F102" s="32"/>
      <c r="G102" s="33" t="s">
        <v>12</v>
      </c>
      <c r="H102" s="34"/>
      <c r="I102" s="35"/>
      <c r="J102" s="36"/>
      <c r="K102" s="36"/>
      <c r="L102" s="37"/>
      <c r="M102" s="35"/>
      <c r="N102" s="36"/>
      <c r="O102" s="36"/>
      <c r="P102" s="36"/>
      <c r="Q102" s="37"/>
      <c r="R102" s="35"/>
      <c r="S102" s="37"/>
      <c r="T102" s="35"/>
      <c r="U102" s="37"/>
      <c r="V102" s="35"/>
      <c r="W102" s="37"/>
      <c r="X102" s="3"/>
    </row>
    <row r="103" spans="1:24" ht="25.5" customHeight="1">
      <c r="A103" s="38" t="s">
        <v>85</v>
      </c>
      <c r="B103" s="39"/>
      <c r="C103" s="16">
        <v>26430</v>
      </c>
      <c r="D103" s="17"/>
      <c r="E103" s="17"/>
      <c r="F103" s="18"/>
      <c r="G103" s="33" t="s">
        <v>12</v>
      </c>
      <c r="H103" s="34"/>
      <c r="I103" s="24" t="s">
        <v>12</v>
      </c>
      <c r="J103" s="25"/>
      <c r="K103" s="25"/>
      <c r="L103" s="26"/>
      <c r="M103" s="12"/>
      <c r="N103" s="40"/>
      <c r="O103" s="40"/>
      <c r="P103" s="40"/>
      <c r="Q103" s="13"/>
      <c r="R103" s="12"/>
      <c r="S103" s="13"/>
      <c r="T103" s="12"/>
      <c r="U103" s="13"/>
      <c r="V103" s="12"/>
      <c r="W103" s="13"/>
      <c r="X103" s="1"/>
    </row>
    <row r="104" spans="1:24" ht="12.75" customHeight="1">
      <c r="A104" s="28" t="s">
        <v>79</v>
      </c>
      <c r="B104" s="29"/>
      <c r="C104" s="30">
        <v>26430.1</v>
      </c>
      <c r="D104" s="31"/>
      <c r="E104" s="31"/>
      <c r="F104" s="32"/>
      <c r="G104" s="33" t="s">
        <v>12</v>
      </c>
      <c r="H104" s="34"/>
      <c r="I104" s="12"/>
      <c r="J104" s="40"/>
      <c r="K104" s="40"/>
      <c r="L104" s="13"/>
      <c r="M104" s="12"/>
      <c r="N104" s="40"/>
      <c r="O104" s="40"/>
      <c r="P104" s="40"/>
      <c r="Q104" s="13"/>
      <c r="R104" s="12"/>
      <c r="S104" s="13"/>
      <c r="T104" s="12"/>
      <c r="U104" s="13"/>
      <c r="V104" s="12"/>
      <c r="W104" s="13"/>
      <c r="X104" s="1"/>
    </row>
    <row r="105" spans="1:24" ht="12.75" customHeight="1">
      <c r="A105" s="41" t="s">
        <v>86</v>
      </c>
      <c r="B105" s="42"/>
      <c r="C105" s="16">
        <v>26450</v>
      </c>
      <c r="D105" s="17"/>
      <c r="E105" s="17"/>
      <c r="F105" s="18"/>
      <c r="G105" s="33" t="s">
        <v>12</v>
      </c>
      <c r="H105" s="34"/>
      <c r="I105" s="24" t="s">
        <v>12</v>
      </c>
      <c r="J105" s="25"/>
      <c r="K105" s="25"/>
      <c r="L105" s="26"/>
      <c r="M105" s="35"/>
      <c r="N105" s="36"/>
      <c r="O105" s="36"/>
      <c r="P105" s="36"/>
      <c r="Q105" s="37"/>
      <c r="R105" s="35"/>
      <c r="S105" s="37"/>
      <c r="T105" s="35"/>
      <c r="U105" s="37"/>
      <c r="V105" s="35"/>
      <c r="W105" s="37"/>
      <c r="X105" s="3"/>
    </row>
    <row r="106" spans="1:24" ht="12.75" customHeight="1">
      <c r="A106" s="41" t="s">
        <v>87</v>
      </c>
      <c r="B106" s="42"/>
      <c r="C106" s="16">
        <v>26451</v>
      </c>
      <c r="D106" s="17"/>
      <c r="E106" s="17"/>
      <c r="F106" s="18"/>
      <c r="G106" s="33" t="s">
        <v>12</v>
      </c>
      <c r="H106" s="34"/>
      <c r="I106" s="24" t="s">
        <v>12</v>
      </c>
      <c r="J106" s="25"/>
      <c r="K106" s="25"/>
      <c r="L106" s="26"/>
      <c r="M106" s="35"/>
      <c r="N106" s="36"/>
      <c r="O106" s="36"/>
      <c r="P106" s="36"/>
      <c r="Q106" s="37"/>
      <c r="R106" s="35"/>
      <c r="S106" s="37"/>
      <c r="T106" s="35"/>
      <c r="U106" s="37"/>
      <c r="V106" s="35"/>
      <c r="W106" s="37"/>
      <c r="X106" s="3"/>
    </row>
    <row r="107" spans="1:24" ht="12.75" customHeight="1">
      <c r="A107" s="28" t="s">
        <v>79</v>
      </c>
      <c r="B107" s="29"/>
      <c r="C107" s="30">
        <v>26451.1</v>
      </c>
      <c r="D107" s="31"/>
      <c r="E107" s="31"/>
      <c r="F107" s="32"/>
      <c r="G107" s="33" t="s">
        <v>12</v>
      </c>
      <c r="H107" s="34"/>
      <c r="I107" s="35"/>
      <c r="J107" s="36"/>
      <c r="K107" s="36"/>
      <c r="L107" s="37"/>
      <c r="M107" s="35"/>
      <c r="N107" s="36"/>
      <c r="O107" s="36"/>
      <c r="P107" s="36"/>
      <c r="Q107" s="37"/>
      <c r="R107" s="35"/>
      <c r="S107" s="37"/>
      <c r="T107" s="35"/>
      <c r="U107" s="37"/>
      <c r="V107" s="35"/>
      <c r="W107" s="37"/>
      <c r="X107" s="3"/>
    </row>
    <row r="108" spans="1:24" ht="36.75" customHeight="1">
      <c r="A108" s="38" t="s">
        <v>88</v>
      </c>
      <c r="B108" s="39"/>
      <c r="C108" s="19">
        <v>26500</v>
      </c>
      <c r="D108" s="20"/>
      <c r="E108" s="20"/>
      <c r="F108" s="21"/>
      <c r="G108" s="22" t="s">
        <v>12</v>
      </c>
      <c r="H108" s="23"/>
      <c r="I108" s="24" t="s">
        <v>12</v>
      </c>
      <c r="J108" s="25"/>
      <c r="K108" s="25"/>
      <c r="L108" s="26"/>
      <c r="M108" s="46">
        <f>M98</f>
        <v>611530.66</v>
      </c>
      <c r="N108" s="47"/>
      <c r="O108" s="47"/>
      <c r="P108" s="47"/>
      <c r="Q108" s="48"/>
      <c r="R108" s="12">
        <f>R96</f>
        <v>931200.91000000015</v>
      </c>
      <c r="S108" s="13"/>
      <c r="T108" s="12">
        <f>T96</f>
        <v>919621.38999999966</v>
      </c>
      <c r="U108" s="13"/>
      <c r="V108" s="12"/>
      <c r="W108" s="13"/>
      <c r="X108" s="1"/>
    </row>
    <row r="109" spans="1:24" ht="12.75" customHeight="1">
      <c r="A109" s="41" t="s">
        <v>89</v>
      </c>
      <c r="B109" s="42"/>
      <c r="C109" s="16">
        <v>26510</v>
      </c>
      <c r="D109" s="17"/>
      <c r="E109" s="17"/>
      <c r="F109" s="18"/>
      <c r="G109" s="14"/>
      <c r="H109" s="15"/>
      <c r="I109" s="43" t="s">
        <v>12</v>
      </c>
      <c r="J109" s="44"/>
      <c r="K109" s="44"/>
      <c r="L109" s="45"/>
      <c r="M109" s="12">
        <f>M108</f>
        <v>611530.66</v>
      </c>
      <c r="N109" s="40"/>
      <c r="O109" s="40"/>
      <c r="P109" s="40"/>
      <c r="Q109" s="13"/>
      <c r="R109" s="12">
        <f>R108</f>
        <v>931200.91000000015</v>
      </c>
      <c r="S109" s="13"/>
      <c r="T109" s="12">
        <f>T108</f>
        <v>919621.38999999966</v>
      </c>
      <c r="U109" s="13"/>
      <c r="V109" s="12"/>
      <c r="W109" s="13"/>
      <c r="X109" s="3"/>
    </row>
    <row r="110" spans="1:24" ht="325.7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</row>
  </sheetData>
  <mergeCells count="722">
    <mergeCell ref="A1:O1"/>
    <mergeCell ref="A3:O3"/>
    <mergeCell ref="A4:D13"/>
    <mergeCell ref="H4:J4"/>
    <mergeCell ref="L4:M4"/>
    <mergeCell ref="H5:J5"/>
    <mergeCell ref="L13:M13"/>
    <mergeCell ref="A2:O2"/>
    <mergeCell ref="K5:O5"/>
    <mergeCell ref="H6:J6"/>
    <mergeCell ref="L11:M11"/>
    <mergeCell ref="L12:M12"/>
    <mergeCell ref="U18:V18"/>
    <mergeCell ref="A14:G14"/>
    <mergeCell ref="H14:J14"/>
    <mergeCell ref="L14:M14"/>
    <mergeCell ref="N14:N15"/>
    <mergeCell ref="A15:D15"/>
    <mergeCell ref="H15:J15"/>
    <mergeCell ref="L15:M15"/>
    <mergeCell ref="M17:V17"/>
    <mergeCell ref="M18:P18"/>
    <mergeCell ref="Q18:R18"/>
    <mergeCell ref="S18:T18"/>
    <mergeCell ref="L6:M6"/>
    <mergeCell ref="F7:K13"/>
    <mergeCell ref="L7:M7"/>
    <mergeCell ref="L8:M8"/>
    <mergeCell ref="L9:M9"/>
    <mergeCell ref="L10:M10"/>
    <mergeCell ref="S19:T19"/>
    <mergeCell ref="U19:V19"/>
    <mergeCell ref="W19:X19"/>
    <mergeCell ref="B19:C19"/>
    <mergeCell ref="W18:X18"/>
    <mergeCell ref="A16:X16"/>
    <mergeCell ref="A17:A18"/>
    <mergeCell ref="B17:C18"/>
    <mergeCell ref="D17:I18"/>
    <mergeCell ref="J17:L18"/>
    <mergeCell ref="D19:I19"/>
    <mergeCell ref="J19:L19"/>
    <mergeCell ref="M19:P19"/>
    <mergeCell ref="Q22:R22"/>
    <mergeCell ref="W17:X17"/>
    <mergeCell ref="B20:C20"/>
    <mergeCell ref="D20:I20"/>
    <mergeCell ref="J20:L20"/>
    <mergeCell ref="M20:P20"/>
    <mergeCell ref="Q19:R19"/>
    <mergeCell ref="B21:C21"/>
    <mergeCell ref="S22:T22"/>
    <mergeCell ref="U20:V20"/>
    <mergeCell ref="D21:I21"/>
    <mergeCell ref="J21:L21"/>
    <mergeCell ref="M21:P21"/>
    <mergeCell ref="Q21:R21"/>
    <mergeCell ref="S21:T21"/>
    <mergeCell ref="U21:V21"/>
    <mergeCell ref="B22:C22"/>
    <mergeCell ref="D22:I22"/>
    <mergeCell ref="J22:L22"/>
    <mergeCell ref="M22:P22"/>
    <mergeCell ref="U22:V22"/>
    <mergeCell ref="W22:X22"/>
    <mergeCell ref="Q23:R23"/>
    <mergeCell ref="S23:T23"/>
    <mergeCell ref="U23:V23"/>
    <mergeCell ref="S24:T24"/>
    <mergeCell ref="Q24:R24"/>
    <mergeCell ref="W20:X20"/>
    <mergeCell ref="Q20:R20"/>
    <mergeCell ref="S20:T20"/>
    <mergeCell ref="W24:X24"/>
    <mergeCell ref="B26:C26"/>
    <mergeCell ref="D26:I26"/>
    <mergeCell ref="J26:L26"/>
    <mergeCell ref="M26:P26"/>
    <mergeCell ref="W21:X21"/>
    <mergeCell ref="B24:C24"/>
    <mergeCell ref="D24:I24"/>
    <mergeCell ref="J24:L24"/>
    <mergeCell ref="M24:P24"/>
    <mergeCell ref="W25:X25"/>
    <mergeCell ref="U26:V26"/>
    <mergeCell ref="W23:X23"/>
    <mergeCell ref="B23:C23"/>
    <mergeCell ref="D23:I23"/>
    <mergeCell ref="J23:L23"/>
    <mergeCell ref="M23:P23"/>
    <mergeCell ref="Q26:R26"/>
    <mergeCell ref="S26:T26"/>
    <mergeCell ref="U24:V24"/>
    <mergeCell ref="Q27:R27"/>
    <mergeCell ref="S27:T27"/>
    <mergeCell ref="W26:X26"/>
    <mergeCell ref="B25:C25"/>
    <mergeCell ref="D25:I25"/>
    <mergeCell ref="J25:L25"/>
    <mergeCell ref="M25:P25"/>
    <mergeCell ref="Q25:R25"/>
    <mergeCell ref="S25:T25"/>
    <mergeCell ref="U25:V25"/>
    <mergeCell ref="B28:C28"/>
    <mergeCell ref="D28:I28"/>
    <mergeCell ref="J28:L28"/>
    <mergeCell ref="M28:P28"/>
    <mergeCell ref="U27:V27"/>
    <mergeCell ref="W27:X27"/>
    <mergeCell ref="B27:C27"/>
    <mergeCell ref="D27:I27"/>
    <mergeCell ref="J27:L27"/>
    <mergeCell ref="M27:P27"/>
    <mergeCell ref="U28:V28"/>
    <mergeCell ref="W28:X28"/>
    <mergeCell ref="Q28:R28"/>
    <mergeCell ref="S28:T28"/>
    <mergeCell ref="U30:V30"/>
    <mergeCell ref="W30:X30"/>
    <mergeCell ref="Q30:R30"/>
    <mergeCell ref="S30:T30"/>
    <mergeCell ref="U29:V29"/>
    <mergeCell ref="W29:X29"/>
    <mergeCell ref="B29:C29"/>
    <mergeCell ref="D29:I29"/>
    <mergeCell ref="J29:L29"/>
    <mergeCell ref="M29:P29"/>
    <mergeCell ref="Q29:R29"/>
    <mergeCell ref="S29:T29"/>
    <mergeCell ref="Q31:R31"/>
    <mergeCell ref="S31:T31"/>
    <mergeCell ref="B30:C30"/>
    <mergeCell ref="D30:I30"/>
    <mergeCell ref="J30:L30"/>
    <mergeCell ref="M30:P30"/>
    <mergeCell ref="B32:C32"/>
    <mergeCell ref="D32:I32"/>
    <mergeCell ref="J32:L32"/>
    <mergeCell ref="M32:P32"/>
    <mergeCell ref="U31:V31"/>
    <mergeCell ref="W31:X31"/>
    <mergeCell ref="B31:C31"/>
    <mergeCell ref="D31:I31"/>
    <mergeCell ref="J31:L31"/>
    <mergeCell ref="M31:P31"/>
    <mergeCell ref="U32:V32"/>
    <mergeCell ref="W32:X32"/>
    <mergeCell ref="Q32:R32"/>
    <mergeCell ref="S32:T32"/>
    <mergeCell ref="U34:V34"/>
    <mergeCell ref="W34:X34"/>
    <mergeCell ref="Q34:R34"/>
    <mergeCell ref="S34:T34"/>
    <mergeCell ref="U33:V33"/>
    <mergeCell ref="W33:X33"/>
    <mergeCell ref="B33:C33"/>
    <mergeCell ref="D33:I33"/>
    <mergeCell ref="J33:L33"/>
    <mergeCell ref="M33:P33"/>
    <mergeCell ref="Q33:R33"/>
    <mergeCell ref="S33:T33"/>
    <mergeCell ref="Q35:R35"/>
    <mergeCell ref="S35:T35"/>
    <mergeCell ref="B34:C34"/>
    <mergeCell ref="D34:I34"/>
    <mergeCell ref="J34:L34"/>
    <mergeCell ref="M34:P34"/>
    <mergeCell ref="B36:C36"/>
    <mergeCell ref="D36:I36"/>
    <mergeCell ref="J36:L36"/>
    <mergeCell ref="M36:P36"/>
    <mergeCell ref="U35:V35"/>
    <mergeCell ref="W35:X35"/>
    <mergeCell ref="B35:C35"/>
    <mergeCell ref="D35:I35"/>
    <mergeCell ref="J35:L35"/>
    <mergeCell ref="M35:P35"/>
    <mergeCell ref="U36:V36"/>
    <mergeCell ref="W36:X36"/>
    <mergeCell ref="Q36:R36"/>
    <mergeCell ref="S36:T36"/>
    <mergeCell ref="U38:V38"/>
    <mergeCell ref="W38:X38"/>
    <mergeCell ref="Q38:R38"/>
    <mergeCell ref="S38:T38"/>
    <mergeCell ref="U37:V37"/>
    <mergeCell ref="W37:X37"/>
    <mergeCell ref="B37:C37"/>
    <mergeCell ref="D37:I37"/>
    <mergeCell ref="J37:L37"/>
    <mergeCell ref="M37:P37"/>
    <mergeCell ref="Q37:R37"/>
    <mergeCell ref="S37:T37"/>
    <mergeCell ref="Q39:R39"/>
    <mergeCell ref="S39:T39"/>
    <mergeCell ref="B38:C38"/>
    <mergeCell ref="D38:I38"/>
    <mergeCell ref="J38:L38"/>
    <mergeCell ref="M38:P38"/>
    <mergeCell ref="B40:C40"/>
    <mergeCell ref="D40:I40"/>
    <mergeCell ref="J40:L40"/>
    <mergeCell ref="M40:P40"/>
    <mergeCell ref="U39:V39"/>
    <mergeCell ref="W39:X39"/>
    <mergeCell ref="B39:C39"/>
    <mergeCell ref="D39:I39"/>
    <mergeCell ref="J39:L39"/>
    <mergeCell ref="M39:P39"/>
    <mergeCell ref="U40:V40"/>
    <mergeCell ref="W40:X40"/>
    <mergeCell ref="Q40:R40"/>
    <mergeCell ref="S40:T40"/>
    <mergeCell ref="U42:V42"/>
    <mergeCell ref="W42:X42"/>
    <mergeCell ref="Q42:R42"/>
    <mergeCell ref="S42:T42"/>
    <mergeCell ref="U41:V41"/>
    <mergeCell ref="W41:X41"/>
    <mergeCell ref="B41:C41"/>
    <mergeCell ref="D41:I41"/>
    <mergeCell ref="J41:L41"/>
    <mergeCell ref="M41:P41"/>
    <mergeCell ref="Q41:R41"/>
    <mergeCell ref="S41:T41"/>
    <mergeCell ref="B44:C44"/>
    <mergeCell ref="D44:I44"/>
    <mergeCell ref="J44:L44"/>
    <mergeCell ref="M44:P44"/>
    <mergeCell ref="B42:C42"/>
    <mergeCell ref="D42:I42"/>
    <mergeCell ref="J42:L42"/>
    <mergeCell ref="M42:P42"/>
    <mergeCell ref="W43:X43"/>
    <mergeCell ref="B43:C43"/>
    <mergeCell ref="D43:I43"/>
    <mergeCell ref="J43:L43"/>
    <mergeCell ref="M43:P43"/>
    <mergeCell ref="Q43:R43"/>
    <mergeCell ref="S46:T46"/>
    <mergeCell ref="S43:T43"/>
    <mergeCell ref="U43:V43"/>
    <mergeCell ref="J45:L45"/>
    <mergeCell ref="M45:P45"/>
    <mergeCell ref="U44:V44"/>
    <mergeCell ref="U46:V46"/>
    <mergeCell ref="W44:X44"/>
    <mergeCell ref="Q44:R44"/>
    <mergeCell ref="S44:T44"/>
    <mergeCell ref="U45:V45"/>
    <mergeCell ref="Q45:R45"/>
    <mergeCell ref="S45:T45"/>
    <mergeCell ref="U49:V49"/>
    <mergeCell ref="B50:C50"/>
    <mergeCell ref="D50:I50"/>
    <mergeCell ref="J50:L50"/>
    <mergeCell ref="M50:P50"/>
    <mergeCell ref="Q50:R50"/>
    <mergeCell ref="S50:T50"/>
    <mergeCell ref="U50:V50"/>
    <mergeCell ref="Q49:R49"/>
    <mergeCell ref="S49:T49"/>
    <mergeCell ref="U47:V47"/>
    <mergeCell ref="B48:C48"/>
    <mergeCell ref="D48:I48"/>
    <mergeCell ref="J48:L48"/>
    <mergeCell ref="M48:P48"/>
    <mergeCell ref="Q48:R48"/>
    <mergeCell ref="S48:T48"/>
    <mergeCell ref="M47:P47"/>
    <mergeCell ref="D46:I46"/>
    <mergeCell ref="J46:L46"/>
    <mergeCell ref="M46:P46"/>
    <mergeCell ref="Q46:R46"/>
    <mergeCell ref="B45:C45"/>
    <mergeCell ref="D45:I45"/>
    <mergeCell ref="B46:C46"/>
    <mergeCell ref="Q47:R47"/>
    <mergeCell ref="S47:T47"/>
    <mergeCell ref="U48:V48"/>
    <mergeCell ref="B49:C49"/>
    <mergeCell ref="D49:I49"/>
    <mergeCell ref="B47:C47"/>
    <mergeCell ref="D47:I47"/>
    <mergeCell ref="J49:L49"/>
    <mergeCell ref="M49:P49"/>
    <mergeCell ref="J47:L47"/>
    <mergeCell ref="U53:V53"/>
    <mergeCell ref="B54:C54"/>
    <mergeCell ref="D54:I54"/>
    <mergeCell ref="J54:L54"/>
    <mergeCell ref="M54:P54"/>
    <mergeCell ref="Q54:R54"/>
    <mergeCell ref="S54:T54"/>
    <mergeCell ref="U54:V54"/>
    <mergeCell ref="B53:C53"/>
    <mergeCell ref="D53:I53"/>
    <mergeCell ref="B55:C55"/>
    <mergeCell ref="D55:I55"/>
    <mergeCell ref="Q51:R51"/>
    <mergeCell ref="S51:T51"/>
    <mergeCell ref="B51:C51"/>
    <mergeCell ref="D51:I51"/>
    <mergeCell ref="J51:L51"/>
    <mergeCell ref="M51:P51"/>
    <mergeCell ref="J53:L53"/>
    <mergeCell ref="M53:P53"/>
    <mergeCell ref="B56:C56"/>
    <mergeCell ref="D56:I56"/>
    <mergeCell ref="J56:L56"/>
    <mergeCell ref="M56:P56"/>
    <mergeCell ref="Q56:R56"/>
    <mergeCell ref="S56:T56"/>
    <mergeCell ref="U51:V51"/>
    <mergeCell ref="B52:C52"/>
    <mergeCell ref="D52:I52"/>
    <mergeCell ref="J52:L52"/>
    <mergeCell ref="M52:P52"/>
    <mergeCell ref="Q52:R52"/>
    <mergeCell ref="S52:T52"/>
    <mergeCell ref="U52:V52"/>
    <mergeCell ref="B58:C58"/>
    <mergeCell ref="D58:I58"/>
    <mergeCell ref="J58:L58"/>
    <mergeCell ref="M58:P58"/>
    <mergeCell ref="Q58:R58"/>
    <mergeCell ref="S58:T58"/>
    <mergeCell ref="J57:L57"/>
    <mergeCell ref="M57:P57"/>
    <mergeCell ref="J55:L55"/>
    <mergeCell ref="M55:P55"/>
    <mergeCell ref="Q53:R53"/>
    <mergeCell ref="S53:T53"/>
    <mergeCell ref="S62:T62"/>
    <mergeCell ref="U62:V62"/>
    <mergeCell ref="Q57:R57"/>
    <mergeCell ref="S57:T57"/>
    <mergeCell ref="Q55:R55"/>
    <mergeCell ref="S55:T55"/>
    <mergeCell ref="U57:V57"/>
    <mergeCell ref="U58:V58"/>
    <mergeCell ref="U55:V55"/>
    <mergeCell ref="U56:V56"/>
    <mergeCell ref="J61:L61"/>
    <mergeCell ref="M61:P61"/>
    <mergeCell ref="B57:C57"/>
    <mergeCell ref="D57:I57"/>
    <mergeCell ref="U61:V61"/>
    <mergeCell ref="B62:C62"/>
    <mergeCell ref="D62:I62"/>
    <mergeCell ref="J62:L62"/>
    <mergeCell ref="M62:P62"/>
    <mergeCell ref="Q62:R62"/>
    <mergeCell ref="Q59:R59"/>
    <mergeCell ref="S59:T59"/>
    <mergeCell ref="B59:C59"/>
    <mergeCell ref="D59:I59"/>
    <mergeCell ref="J59:L59"/>
    <mergeCell ref="M59:P59"/>
    <mergeCell ref="U60:V60"/>
    <mergeCell ref="U63:V63"/>
    <mergeCell ref="B64:C64"/>
    <mergeCell ref="D64:I64"/>
    <mergeCell ref="J64:L64"/>
    <mergeCell ref="M64:P64"/>
    <mergeCell ref="Q64:R64"/>
    <mergeCell ref="S64:T64"/>
    <mergeCell ref="U64:V64"/>
    <mergeCell ref="M63:P63"/>
    <mergeCell ref="U66:V66"/>
    <mergeCell ref="B61:C61"/>
    <mergeCell ref="D61:I61"/>
    <mergeCell ref="U59:V59"/>
    <mergeCell ref="B60:C60"/>
    <mergeCell ref="D60:I60"/>
    <mergeCell ref="J60:L60"/>
    <mergeCell ref="M60:P60"/>
    <mergeCell ref="Q60:R60"/>
    <mergeCell ref="S60:T60"/>
    <mergeCell ref="S63:T63"/>
    <mergeCell ref="J63:L63"/>
    <mergeCell ref="Q61:R61"/>
    <mergeCell ref="S61:T61"/>
    <mergeCell ref="U65:V65"/>
    <mergeCell ref="B66:C66"/>
    <mergeCell ref="D66:I66"/>
    <mergeCell ref="J66:L66"/>
    <mergeCell ref="M66:P66"/>
    <mergeCell ref="Q66:R66"/>
    <mergeCell ref="B63:C63"/>
    <mergeCell ref="D63:I63"/>
    <mergeCell ref="J65:L65"/>
    <mergeCell ref="B65:C65"/>
    <mergeCell ref="D65:I65"/>
    <mergeCell ref="Q63:R63"/>
    <mergeCell ref="M65:P65"/>
    <mergeCell ref="Q67:R67"/>
    <mergeCell ref="S67:T67"/>
    <mergeCell ref="J67:L67"/>
    <mergeCell ref="M67:P67"/>
    <mergeCell ref="Q65:R65"/>
    <mergeCell ref="S65:T65"/>
    <mergeCell ref="S66:T66"/>
    <mergeCell ref="U67:V67"/>
    <mergeCell ref="B68:C68"/>
    <mergeCell ref="D68:I68"/>
    <mergeCell ref="J68:L68"/>
    <mergeCell ref="M68:P68"/>
    <mergeCell ref="Q68:R68"/>
    <mergeCell ref="S68:T68"/>
    <mergeCell ref="U68:V68"/>
    <mergeCell ref="B67:C67"/>
    <mergeCell ref="D67:I67"/>
    <mergeCell ref="W68:X68"/>
    <mergeCell ref="B69:C69"/>
    <mergeCell ref="D69:I69"/>
    <mergeCell ref="J69:L69"/>
    <mergeCell ref="M69:P69"/>
    <mergeCell ref="Q69:R69"/>
    <mergeCell ref="S69:T69"/>
    <mergeCell ref="U69:V69"/>
    <mergeCell ref="W69:X69"/>
    <mergeCell ref="U70:V70"/>
    <mergeCell ref="W70:X70"/>
    <mergeCell ref="B73:C73"/>
    <mergeCell ref="D73:I73"/>
    <mergeCell ref="J73:L73"/>
    <mergeCell ref="M73:P73"/>
    <mergeCell ref="Q72:R72"/>
    <mergeCell ref="S72:T72"/>
    <mergeCell ref="U72:V72"/>
    <mergeCell ref="W72:X72"/>
    <mergeCell ref="Q70:R70"/>
    <mergeCell ref="S70:T70"/>
    <mergeCell ref="B71:C71"/>
    <mergeCell ref="D71:I71"/>
    <mergeCell ref="J71:L71"/>
    <mergeCell ref="M71:P71"/>
    <mergeCell ref="B70:C70"/>
    <mergeCell ref="D70:I70"/>
    <mergeCell ref="J70:L70"/>
    <mergeCell ref="M70:P70"/>
    <mergeCell ref="B72:C72"/>
    <mergeCell ref="D72:I72"/>
    <mergeCell ref="J72:L72"/>
    <mergeCell ref="M72:P72"/>
    <mergeCell ref="U71:V71"/>
    <mergeCell ref="W71:X71"/>
    <mergeCell ref="Q71:R71"/>
    <mergeCell ref="S71:T71"/>
    <mergeCell ref="B74:C74"/>
    <mergeCell ref="D74:I74"/>
    <mergeCell ref="J74:L74"/>
    <mergeCell ref="M74:P74"/>
    <mergeCell ref="B75:C75"/>
    <mergeCell ref="D75:I75"/>
    <mergeCell ref="J75:L75"/>
    <mergeCell ref="M75:P75"/>
    <mergeCell ref="U76:V76"/>
    <mergeCell ref="W76:X76"/>
    <mergeCell ref="B77:C77"/>
    <mergeCell ref="D77:I77"/>
    <mergeCell ref="J77:L77"/>
    <mergeCell ref="M77:P77"/>
    <mergeCell ref="U73:V73"/>
    <mergeCell ref="W73:X73"/>
    <mergeCell ref="Q73:R73"/>
    <mergeCell ref="S73:T73"/>
    <mergeCell ref="U75:V75"/>
    <mergeCell ref="W75:X75"/>
    <mergeCell ref="Q75:R75"/>
    <mergeCell ref="S75:T75"/>
    <mergeCell ref="Q74:R74"/>
    <mergeCell ref="S74:T74"/>
    <mergeCell ref="U74:V74"/>
    <mergeCell ref="W74:X74"/>
    <mergeCell ref="B76:C76"/>
    <mergeCell ref="D76:I76"/>
    <mergeCell ref="J76:L76"/>
    <mergeCell ref="M76:P76"/>
    <mergeCell ref="Q76:R76"/>
    <mergeCell ref="S76:T76"/>
    <mergeCell ref="U77:V77"/>
    <mergeCell ref="W77:X77"/>
    <mergeCell ref="Q77:R77"/>
    <mergeCell ref="S77:T77"/>
    <mergeCell ref="U79:V79"/>
    <mergeCell ref="W79:X79"/>
    <mergeCell ref="Q79:R79"/>
    <mergeCell ref="S79:T79"/>
    <mergeCell ref="W78:X78"/>
    <mergeCell ref="B78:C78"/>
    <mergeCell ref="D78:I78"/>
    <mergeCell ref="J78:L78"/>
    <mergeCell ref="M78:P78"/>
    <mergeCell ref="Q78:R78"/>
    <mergeCell ref="S78:T78"/>
    <mergeCell ref="U81:V81"/>
    <mergeCell ref="B79:C79"/>
    <mergeCell ref="D79:I79"/>
    <mergeCell ref="J79:L79"/>
    <mergeCell ref="M79:P79"/>
    <mergeCell ref="U78:V78"/>
    <mergeCell ref="M81:P81"/>
    <mergeCell ref="S82:T82"/>
    <mergeCell ref="U82:V82"/>
    <mergeCell ref="W82:X82"/>
    <mergeCell ref="Q82:R82"/>
    <mergeCell ref="Q80:R80"/>
    <mergeCell ref="S80:T80"/>
    <mergeCell ref="U80:V80"/>
    <mergeCell ref="Q81:R81"/>
    <mergeCell ref="S81:T81"/>
    <mergeCell ref="W80:X80"/>
    <mergeCell ref="B80:C80"/>
    <mergeCell ref="D80:I80"/>
    <mergeCell ref="J80:L80"/>
    <mergeCell ref="M80:P80"/>
    <mergeCell ref="Q83:R83"/>
    <mergeCell ref="W81:X81"/>
    <mergeCell ref="B81:C81"/>
    <mergeCell ref="D81:I81"/>
    <mergeCell ref="J81:L81"/>
    <mergeCell ref="S83:T83"/>
    <mergeCell ref="U83:V83"/>
    <mergeCell ref="B82:C82"/>
    <mergeCell ref="D82:I82"/>
    <mergeCell ref="J82:L82"/>
    <mergeCell ref="M82:P82"/>
    <mergeCell ref="B83:C83"/>
    <mergeCell ref="M83:P83"/>
    <mergeCell ref="D83:I83"/>
    <mergeCell ref="M84:P84"/>
    <mergeCell ref="B84:C84"/>
    <mergeCell ref="A86:X86"/>
    <mergeCell ref="A87:B88"/>
    <mergeCell ref="C87:F88"/>
    <mergeCell ref="G87:H88"/>
    <mergeCell ref="I87:L88"/>
    <mergeCell ref="M87:W87"/>
    <mergeCell ref="M88:Q88"/>
    <mergeCell ref="R88:S88"/>
    <mergeCell ref="C89:F89"/>
    <mergeCell ref="G89:H89"/>
    <mergeCell ref="W83:X83"/>
    <mergeCell ref="Q84:R84"/>
    <mergeCell ref="A85:X85"/>
    <mergeCell ref="T88:U88"/>
    <mergeCell ref="V88:W88"/>
    <mergeCell ref="J83:L83"/>
    <mergeCell ref="J84:L84"/>
    <mergeCell ref="W84:X84"/>
    <mergeCell ref="T89:U89"/>
    <mergeCell ref="R89:S89"/>
    <mergeCell ref="D84:I84"/>
    <mergeCell ref="S84:T84"/>
    <mergeCell ref="U84:V84"/>
    <mergeCell ref="A90:B90"/>
    <mergeCell ref="C90:F90"/>
    <mergeCell ref="G90:H90"/>
    <mergeCell ref="I90:L90"/>
    <mergeCell ref="A89:B89"/>
    <mergeCell ref="T91:U91"/>
    <mergeCell ref="V91:W91"/>
    <mergeCell ref="A92:B92"/>
    <mergeCell ref="I89:L89"/>
    <mergeCell ref="V89:W89"/>
    <mergeCell ref="M89:Q89"/>
    <mergeCell ref="M90:Q90"/>
    <mergeCell ref="R90:S90"/>
    <mergeCell ref="T90:U90"/>
    <mergeCell ref="V90:W90"/>
    <mergeCell ref="A91:B91"/>
    <mergeCell ref="C91:F91"/>
    <mergeCell ref="G91:H91"/>
    <mergeCell ref="I91:L91"/>
    <mergeCell ref="M91:Q91"/>
    <mergeCell ref="R91:S91"/>
    <mergeCell ref="R92:S92"/>
    <mergeCell ref="T92:U92"/>
    <mergeCell ref="T93:U93"/>
    <mergeCell ref="V93:W93"/>
    <mergeCell ref="C92:F92"/>
    <mergeCell ref="G92:H92"/>
    <mergeCell ref="I92:L92"/>
    <mergeCell ref="M92:Q92"/>
    <mergeCell ref="V92:W92"/>
    <mergeCell ref="T95:U95"/>
    <mergeCell ref="V95:W95"/>
    <mergeCell ref="A96:B96"/>
    <mergeCell ref="C96:F96"/>
    <mergeCell ref="G96:H96"/>
    <mergeCell ref="I96:L96"/>
    <mergeCell ref="M93:Q93"/>
    <mergeCell ref="R93:S93"/>
    <mergeCell ref="A94:B94"/>
    <mergeCell ref="C94:F94"/>
    <mergeCell ref="G94:H94"/>
    <mergeCell ref="I94:L94"/>
    <mergeCell ref="A93:B93"/>
    <mergeCell ref="C93:F93"/>
    <mergeCell ref="G93:H93"/>
    <mergeCell ref="I93:L93"/>
    <mergeCell ref="A95:B95"/>
    <mergeCell ref="C95:F95"/>
    <mergeCell ref="G95:H95"/>
    <mergeCell ref="I95:L95"/>
    <mergeCell ref="T94:U94"/>
    <mergeCell ref="V94:W94"/>
    <mergeCell ref="M94:Q94"/>
    <mergeCell ref="R94:S94"/>
    <mergeCell ref="M95:Q95"/>
    <mergeCell ref="R95:S95"/>
    <mergeCell ref="A97:B97"/>
    <mergeCell ref="C97:F97"/>
    <mergeCell ref="G97:H97"/>
    <mergeCell ref="I97:L97"/>
    <mergeCell ref="A98:B98"/>
    <mergeCell ref="C98:F98"/>
    <mergeCell ref="G98:H98"/>
    <mergeCell ref="I98:L98"/>
    <mergeCell ref="A100:B100"/>
    <mergeCell ref="C100:F100"/>
    <mergeCell ref="G100:H100"/>
    <mergeCell ref="I100:L100"/>
    <mergeCell ref="M98:Q98"/>
    <mergeCell ref="R98:S98"/>
    <mergeCell ref="T96:U96"/>
    <mergeCell ref="V96:W96"/>
    <mergeCell ref="M96:Q96"/>
    <mergeCell ref="R96:S96"/>
    <mergeCell ref="T98:U98"/>
    <mergeCell ref="V98:W98"/>
    <mergeCell ref="A99:B99"/>
    <mergeCell ref="C99:F99"/>
    <mergeCell ref="G99:H99"/>
    <mergeCell ref="I99:L99"/>
    <mergeCell ref="M99:Q99"/>
    <mergeCell ref="R99:S99"/>
    <mergeCell ref="T102:U102"/>
    <mergeCell ref="V102:W102"/>
    <mergeCell ref="M102:Q102"/>
    <mergeCell ref="R102:S102"/>
    <mergeCell ref="M97:Q97"/>
    <mergeCell ref="R97:S97"/>
    <mergeCell ref="T97:U97"/>
    <mergeCell ref="V97:W97"/>
    <mergeCell ref="T99:U99"/>
    <mergeCell ref="V99:W99"/>
    <mergeCell ref="M101:Q101"/>
    <mergeCell ref="R101:S101"/>
    <mergeCell ref="T100:U100"/>
    <mergeCell ref="V100:W100"/>
    <mergeCell ref="M100:Q100"/>
    <mergeCell ref="R100:S100"/>
    <mergeCell ref="A102:B102"/>
    <mergeCell ref="C102:F102"/>
    <mergeCell ref="G102:H102"/>
    <mergeCell ref="I102:L102"/>
    <mergeCell ref="T101:U101"/>
    <mergeCell ref="V101:W101"/>
    <mergeCell ref="A101:B101"/>
    <mergeCell ref="C101:F101"/>
    <mergeCell ref="G101:H101"/>
    <mergeCell ref="I101:L101"/>
    <mergeCell ref="A104:B104"/>
    <mergeCell ref="C104:F104"/>
    <mergeCell ref="G104:H104"/>
    <mergeCell ref="V104:W104"/>
    <mergeCell ref="A103:B103"/>
    <mergeCell ref="C103:F103"/>
    <mergeCell ref="G103:H103"/>
    <mergeCell ref="M104:Q104"/>
    <mergeCell ref="R106:S106"/>
    <mergeCell ref="T106:U106"/>
    <mergeCell ref="R103:S103"/>
    <mergeCell ref="T103:U103"/>
    <mergeCell ref="V103:W103"/>
    <mergeCell ref="I103:L103"/>
    <mergeCell ref="M103:Q103"/>
    <mergeCell ref="T105:U105"/>
    <mergeCell ref="V105:W105"/>
    <mergeCell ref="I106:L106"/>
    <mergeCell ref="M105:Q105"/>
    <mergeCell ref="R105:S105"/>
    <mergeCell ref="T104:U104"/>
    <mergeCell ref="R104:S104"/>
    <mergeCell ref="I104:L104"/>
    <mergeCell ref="A106:B106"/>
    <mergeCell ref="C106:F106"/>
    <mergeCell ref="G106:H106"/>
    <mergeCell ref="M106:Q106"/>
    <mergeCell ref="A105:B105"/>
    <mergeCell ref="C105:F105"/>
    <mergeCell ref="G105:H105"/>
    <mergeCell ref="I105:L105"/>
    <mergeCell ref="V106:W106"/>
    <mergeCell ref="I109:L109"/>
    <mergeCell ref="R107:S107"/>
    <mergeCell ref="T107:U107"/>
    <mergeCell ref="V107:W107"/>
    <mergeCell ref="V109:W109"/>
    <mergeCell ref="M108:Q108"/>
    <mergeCell ref="M107:Q107"/>
    <mergeCell ref="R108:S108"/>
    <mergeCell ref="T108:U108"/>
    <mergeCell ref="A110:X110"/>
    <mergeCell ref="A107:B107"/>
    <mergeCell ref="C107:F107"/>
    <mergeCell ref="G107:H107"/>
    <mergeCell ref="I107:L107"/>
    <mergeCell ref="A108:B108"/>
    <mergeCell ref="M109:Q109"/>
    <mergeCell ref="R109:S109"/>
    <mergeCell ref="T109:U109"/>
    <mergeCell ref="A109:B109"/>
    <mergeCell ref="V108:W108"/>
    <mergeCell ref="G109:H109"/>
    <mergeCell ref="C109:F109"/>
    <mergeCell ref="C108:F108"/>
    <mergeCell ref="G108:H108"/>
    <mergeCell ref="I108:L108"/>
  </mergeCells>
  <phoneticPr fontId="21" type="noConversion"/>
  <hyperlinks>
    <hyperlink ref="A14" r:id="rId1" display="consultantplus://offline/ref%3DD499F613675E18B793AD5163FA7AB17CA404F237DDE416B9264726153EOCI3G"/>
    <hyperlink ref="A94" r:id="rId2" display="consultantplus://offline/ref%3D451CC1EEB4487A43436C49181C7B9EBD341156299C8A043F57D57A503323EBA7FD4D6DA3DBBE2D67B2AEF0844Cx1G0I"/>
  </hyperlinks>
  <pageMargins left="0.7" right="0.7" top="0.75" bottom="0.75" header="0.3" footer="0.3"/>
  <pageSetup paperSize="9" scale="45" orientation="portrait" verticalDpi="0" r:id="rId3"/>
  <rowBreaks count="1" manualBreakCount="1">
    <brk id="55" max="2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2021-01-15T08:28:01Z</cp:lastPrinted>
  <dcterms:created xsi:type="dcterms:W3CDTF">2020-12-01T01:27:46Z</dcterms:created>
  <dcterms:modified xsi:type="dcterms:W3CDTF">2021-01-15T09:30:19Z</dcterms:modified>
</cp:coreProperties>
</file>